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hihara-toru2\Desktop\学校LED\"/>
    </mc:Choice>
  </mc:AlternateContent>
  <bookViews>
    <workbookView xWindow="0" yWindow="0" windowWidth="20490" windowHeight="7560"/>
  </bookViews>
  <sheets>
    <sheet name="電気料金とりまとめ" sheetId="4" r:id="rId1"/>
    <sheet name="R1" sheetId="2" r:id="rId2"/>
    <sheet name="R2" sheetId="1" r:id="rId3"/>
    <sheet name="R3" sheetId="3" r:id="rId4"/>
  </sheets>
  <definedNames>
    <definedName name="_xlnm.Print_Area" localSheetId="0">電気料金とりまとめ!$A$1:$P$11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4" l="1"/>
  <c r="Q11" i="4"/>
  <c r="P11" i="4"/>
  <c r="Q10" i="4"/>
  <c r="P10" i="4"/>
  <c r="P9" i="4"/>
  <c r="Q13" i="3"/>
  <c r="R12" i="3"/>
  <c r="Q12" i="3"/>
  <c r="R11" i="3"/>
  <c r="Q11" i="3"/>
  <c r="Q10" i="3"/>
  <c r="Q9" i="3"/>
  <c r="Q8" i="3"/>
  <c r="Q7" i="3"/>
  <c r="Q6" i="3"/>
  <c r="Q5" i="3"/>
  <c r="Q4" i="3"/>
  <c r="P29" i="2" l="1"/>
  <c r="P28" i="2"/>
  <c r="P27" i="2"/>
  <c r="P22" i="2"/>
  <c r="P21" i="2"/>
  <c r="P20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P12" i="2"/>
  <c r="P11" i="2"/>
  <c r="P10" i="2"/>
  <c r="P9" i="2"/>
  <c r="P8" i="2"/>
  <c r="P7" i="2"/>
  <c r="P6" i="2"/>
  <c r="P5" i="2"/>
  <c r="P29" i="1"/>
  <c r="P28" i="1"/>
  <c r="P27" i="1"/>
  <c r="P22" i="1"/>
  <c r="P21" i="1"/>
  <c r="P20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P12" i="1"/>
  <c r="P11" i="1"/>
  <c r="P10" i="1"/>
  <c r="P9" i="1"/>
  <c r="P8" i="1"/>
  <c r="P7" i="1"/>
  <c r="P6" i="1"/>
  <c r="P5" i="1"/>
</calcChain>
</file>

<file path=xl/sharedStrings.xml><?xml version="1.0" encoding="utf-8"?>
<sst xmlns="http://schemas.openxmlformats.org/spreadsheetml/2006/main" count="226" uniqueCount="126">
  <si>
    <t>令和２年度月別燃料等使用量報告内訳書</t>
    <rPh sb="0" eb="1">
      <t>レイ</t>
    </rPh>
    <rPh sb="1" eb="2">
      <t>ワ</t>
    </rPh>
    <rPh sb="3" eb="5">
      <t>ネンド</t>
    </rPh>
    <rPh sb="4" eb="5">
      <t>ド</t>
    </rPh>
    <rPh sb="5" eb="6">
      <t>ゲツ</t>
    </rPh>
    <rPh sb="6" eb="7">
      <t>ベツ</t>
    </rPh>
    <rPh sb="7" eb="9">
      <t>ネンリョウ</t>
    </rPh>
    <rPh sb="9" eb="10">
      <t>トウ</t>
    </rPh>
    <rPh sb="10" eb="13">
      <t>シヨウリョウ</t>
    </rPh>
    <rPh sb="13" eb="15">
      <t>ホウコク</t>
    </rPh>
    <rPh sb="15" eb="18">
      <t>ウチワケショ</t>
    </rPh>
    <phoneticPr fontId="2"/>
  </si>
  <si>
    <t>令和２年４月～令和３年３月</t>
    <rPh sb="0" eb="2">
      <t>レイワ</t>
    </rPh>
    <rPh sb="3" eb="4">
      <t>ネン</t>
    </rPh>
    <rPh sb="5" eb="6">
      <t>ガツ</t>
    </rPh>
    <rPh sb="7" eb="8">
      <t>レイ</t>
    </rPh>
    <rPh sb="8" eb="9">
      <t>カズ</t>
    </rPh>
    <rPh sb="10" eb="11">
      <t>ネン</t>
    </rPh>
    <rPh sb="11" eb="12">
      <t>ヘイネン</t>
    </rPh>
    <rPh sb="12" eb="13">
      <t>ガツ</t>
    </rPh>
    <phoneticPr fontId="2"/>
  </si>
  <si>
    <t>調査項目</t>
    <rPh sb="0" eb="2">
      <t>チョウサ</t>
    </rPh>
    <rPh sb="2" eb="4">
      <t>コウモク</t>
    </rPh>
    <phoneticPr fontId="2"/>
  </si>
  <si>
    <t>単位</t>
    <rPh sb="0" eb="2">
      <t>タンイ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</si>
  <si>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</si>
  <si>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</si>
  <si>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</si>
  <si>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</si>
  <si>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</si>
  <si>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</si>
  <si>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</si>
  <si>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</si>
  <si>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</si>
  <si>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</si>
  <si>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</si>
  <si>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</si>
  <si>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年間</t>
    <rPh sb="0" eb="2">
      <t>ネンカン</t>
    </rPh>
    <phoneticPr fontId="2"/>
  </si>
  <si>
    <t>電気需要平準化</t>
    <rPh sb="0" eb="2">
      <t>デンキ</t>
    </rPh>
    <rPh sb="2" eb="4">
      <t>ジュヨウ</t>
    </rPh>
    <rPh sb="4" eb="7">
      <t>ヘイジュンカ</t>
    </rPh>
    <phoneticPr fontId="2"/>
  </si>
  <si>
    <t>備考</t>
    <rPh sb="0" eb="2">
      <t>ビコウ</t>
    </rPh>
    <phoneticPr fontId="2"/>
  </si>
  <si>
    <t>燃料使用量</t>
    <rPh sb="0" eb="2">
      <t>ネンリョウ</t>
    </rPh>
    <phoneticPr fontId="2"/>
  </si>
  <si>
    <t>ガソリン</t>
    <phoneticPr fontId="2"/>
  </si>
  <si>
    <t>L</t>
    <phoneticPr fontId="2"/>
  </si>
  <si>
    <t>灯油</t>
    <rPh sb="0" eb="2">
      <t>トウユ</t>
    </rPh>
    <phoneticPr fontId="2"/>
  </si>
  <si>
    <t>L</t>
    <phoneticPr fontId="2"/>
  </si>
  <si>
    <t>軽油</t>
    <rPh sb="0" eb="2">
      <t>ケイユ</t>
    </rPh>
    <phoneticPr fontId="2"/>
  </si>
  <si>
    <t>L</t>
    <phoneticPr fontId="2"/>
  </si>
  <si>
    <t>Ａ重油</t>
    <rPh sb="1" eb="3">
      <t>ジュウユ</t>
    </rPh>
    <phoneticPr fontId="2"/>
  </si>
  <si>
    <t>L</t>
    <phoneticPr fontId="2"/>
  </si>
  <si>
    <t>混合油</t>
    <rPh sb="0" eb="3">
      <t>コンゴウユ</t>
    </rPh>
    <phoneticPr fontId="2"/>
  </si>
  <si>
    <t>ＬＰＧ</t>
    <phoneticPr fontId="2"/>
  </si>
  <si>
    <t>m3</t>
    <phoneticPr fontId="2"/>
  </si>
  <si>
    <t>大阪ｶﾞｽ</t>
    <rPh sb="0" eb="2">
      <t>オオサカ</t>
    </rPh>
    <phoneticPr fontId="2"/>
  </si>
  <si>
    <t>m3</t>
    <phoneticPr fontId="2"/>
  </si>
  <si>
    <t>大和ｶﾞｽ</t>
    <rPh sb="0" eb="2">
      <t>ダイワ</t>
    </rPh>
    <phoneticPr fontId="2"/>
  </si>
  <si>
    <t>電気使用量</t>
    <rPh sb="0" eb="2">
      <t>デンキ</t>
    </rPh>
    <rPh sb="2" eb="5">
      <t>シヨウリョウ</t>
    </rPh>
    <phoneticPr fontId="2"/>
  </si>
  <si>
    <t>関西電力</t>
    <rPh sb="0" eb="2">
      <t>カンサイ</t>
    </rPh>
    <rPh sb="2" eb="4">
      <t>デンリョク</t>
    </rPh>
    <phoneticPr fontId="2"/>
  </si>
  <si>
    <t>kwh</t>
    <phoneticPr fontId="2"/>
  </si>
  <si>
    <t>関電(低圧)</t>
    <rPh sb="0" eb="2">
      <t>カンデン</t>
    </rPh>
    <rPh sb="3" eb="5">
      <t>テイアツ</t>
    </rPh>
    <phoneticPr fontId="2"/>
  </si>
  <si>
    <t>kwh</t>
    <phoneticPr fontId="2"/>
  </si>
  <si>
    <t>関電(深夜)</t>
    <rPh sb="0" eb="2">
      <t>カンデン</t>
    </rPh>
    <rPh sb="3" eb="5">
      <t>シンヤ</t>
    </rPh>
    <phoneticPr fontId="2"/>
  </si>
  <si>
    <t>中部電力</t>
    <rPh sb="0" eb="2">
      <t>チュウブ</t>
    </rPh>
    <rPh sb="2" eb="4">
      <t>デンリョク</t>
    </rPh>
    <phoneticPr fontId="2"/>
  </si>
  <si>
    <t>ホープ</t>
    <phoneticPr fontId="2"/>
  </si>
  <si>
    <t>(　　　　　　　　)</t>
    <phoneticPr fontId="2"/>
  </si>
  <si>
    <t>水道使用量</t>
    <rPh sb="0" eb="2">
      <t>スイドウ</t>
    </rPh>
    <rPh sb="2" eb="5">
      <t>シヨウリョウ</t>
    </rPh>
    <phoneticPr fontId="2"/>
  </si>
  <si>
    <t>コピー用紙購入量</t>
    <rPh sb="3" eb="5">
      <t>ヨウシ</t>
    </rPh>
    <rPh sb="5" eb="7">
      <t>コウニュウ</t>
    </rPh>
    <rPh sb="7" eb="8">
      <t>リョウ</t>
    </rPh>
    <phoneticPr fontId="2"/>
  </si>
  <si>
    <t>枚</t>
    <rPh sb="0" eb="1">
      <t>マイ</t>
    </rPh>
    <phoneticPr fontId="2"/>
  </si>
  <si>
    <t>　売電による販売電気量</t>
    <rPh sb="1" eb="3">
      <t>バイデン</t>
    </rPh>
    <rPh sb="6" eb="8">
      <t>ハンバイ</t>
    </rPh>
    <rPh sb="8" eb="10">
      <t>デンキ</t>
    </rPh>
    <rPh sb="10" eb="11">
      <t>リョウ</t>
    </rPh>
    <phoneticPr fontId="2"/>
  </si>
  <si>
    <t>施設名</t>
    <rPh sb="0" eb="3">
      <t>シセツメイ</t>
    </rPh>
    <phoneticPr fontId="2"/>
  </si>
  <si>
    <t>kwh</t>
    <phoneticPr fontId="2"/>
  </si>
  <si>
    <t>※役場（本庁）、さわやかホール、ふるさと会館、はしお元気村、真美ヶ丘配水場、広陵中学校、真美ヶ丘中学校、西小学校、東小学校、北小学校、真美ヶ丘　第一小学校、真美ヶ丘第二小学校、中央公民館、中央体育館、健民グラウンド、図書館　・・・　中部電力(株)</t>
    <rPh sb="1" eb="3">
      <t>ヤクバ</t>
    </rPh>
    <rPh sb="4" eb="6">
      <t>ホンチョウ</t>
    </rPh>
    <rPh sb="20" eb="22">
      <t>カイカン</t>
    </rPh>
    <rPh sb="26" eb="28">
      <t>ゲンキ</t>
    </rPh>
    <rPh sb="28" eb="29">
      <t>ムラ</t>
    </rPh>
    <rPh sb="30" eb="34">
      <t>マミガオカ</t>
    </rPh>
    <rPh sb="34" eb="36">
      <t>ハイスイ</t>
    </rPh>
    <rPh sb="36" eb="37">
      <t>バ</t>
    </rPh>
    <rPh sb="38" eb="40">
      <t>コウリョウ</t>
    </rPh>
    <rPh sb="40" eb="43">
      <t>チュウガッコウ</t>
    </rPh>
    <rPh sb="44" eb="48">
      <t>マミガオカ</t>
    </rPh>
    <rPh sb="48" eb="51">
      <t>チュウガッコウ</t>
    </rPh>
    <rPh sb="52" eb="53">
      <t>ニシ</t>
    </rPh>
    <rPh sb="53" eb="56">
      <t>ショウガッコウ</t>
    </rPh>
    <rPh sb="57" eb="58">
      <t>ヒガシ</t>
    </rPh>
    <rPh sb="58" eb="61">
      <t>ショウガッコウ</t>
    </rPh>
    <rPh sb="62" eb="63">
      <t>キタ</t>
    </rPh>
    <rPh sb="63" eb="66">
      <t>ショウガッコウ</t>
    </rPh>
    <rPh sb="67" eb="71">
      <t>マミガオカ</t>
    </rPh>
    <rPh sb="72" eb="74">
      <t>ダイイチ</t>
    </rPh>
    <rPh sb="74" eb="77">
      <t>ショウガッコウ</t>
    </rPh>
    <rPh sb="78" eb="82">
      <t>マミガオカ</t>
    </rPh>
    <rPh sb="82" eb="84">
      <t>ダイニ</t>
    </rPh>
    <rPh sb="84" eb="87">
      <t>ショウガッコウ</t>
    </rPh>
    <rPh sb="88" eb="90">
      <t>チュウオウ</t>
    </rPh>
    <rPh sb="90" eb="93">
      <t>コウミンカン</t>
    </rPh>
    <rPh sb="94" eb="96">
      <t>チュウオウ</t>
    </rPh>
    <rPh sb="96" eb="99">
      <t>タイイクカン</t>
    </rPh>
    <rPh sb="108" eb="111">
      <t>トショカン</t>
    </rPh>
    <rPh sb="116" eb="118">
      <t>チュウブ</t>
    </rPh>
    <rPh sb="118" eb="120">
      <t>デンリョク</t>
    </rPh>
    <rPh sb="120" eb="123">
      <t>カブ</t>
    </rPh>
    <phoneticPr fontId="2"/>
  </si>
  <si>
    <t>※クリーンセンター広陵　・・・　(株)ホープ</t>
    <rPh sb="9" eb="11">
      <t>コウリョウ</t>
    </rPh>
    <rPh sb="16" eb="19">
      <t>カブ</t>
    </rPh>
    <phoneticPr fontId="2"/>
  </si>
  <si>
    <t>令和元年度月別燃料等使用量報告内訳書</t>
    <rPh sb="0" eb="1">
      <t>レイ</t>
    </rPh>
    <rPh sb="1" eb="2">
      <t>ワ</t>
    </rPh>
    <rPh sb="2" eb="4">
      <t>ガンネン</t>
    </rPh>
    <rPh sb="4" eb="5">
      <t>ド</t>
    </rPh>
    <rPh sb="5" eb="6">
      <t>ゲツ</t>
    </rPh>
    <rPh sb="6" eb="7">
      <t>ベツ</t>
    </rPh>
    <rPh sb="7" eb="9">
      <t>ネンリョウ</t>
    </rPh>
    <rPh sb="9" eb="10">
      <t>トウ</t>
    </rPh>
    <rPh sb="10" eb="13">
      <t>シヨウリョウ</t>
    </rPh>
    <rPh sb="13" eb="15">
      <t>ホウコク</t>
    </rPh>
    <rPh sb="15" eb="18">
      <t>ウチワケショ</t>
    </rPh>
    <phoneticPr fontId="2"/>
  </si>
  <si>
    <t>平成３１年４月～令和２年３月</t>
    <rPh sb="0" eb="2">
      <t>ヘイセイ</t>
    </rPh>
    <rPh sb="4" eb="5">
      <t>ネン</t>
    </rPh>
    <rPh sb="6" eb="7">
      <t>ガツ</t>
    </rPh>
    <rPh sb="8" eb="9">
      <t>レイ</t>
    </rPh>
    <rPh sb="9" eb="10">
      <t>カズ</t>
    </rPh>
    <rPh sb="11" eb="12">
      <t>ネン</t>
    </rPh>
    <rPh sb="12" eb="13">
      <t>ヘイネン</t>
    </rPh>
    <rPh sb="13" eb="14">
      <t>ガツ</t>
    </rPh>
    <phoneticPr fontId="2"/>
  </si>
  <si>
    <t>L</t>
    <phoneticPr fontId="2"/>
  </si>
  <si>
    <t>燃料</t>
    <rPh sb="0" eb="2">
      <t>ネンリョウ</t>
    </rPh>
    <phoneticPr fontId="2"/>
  </si>
  <si>
    <t>使用量</t>
    <rPh sb="0" eb="3">
      <t>シヨウリョウ</t>
    </rPh>
    <phoneticPr fontId="2"/>
  </si>
  <si>
    <t>重油</t>
    <rPh sb="0" eb="2">
      <t>ジュウユ</t>
    </rPh>
    <phoneticPr fontId="2"/>
  </si>
  <si>
    <t>L</t>
    <phoneticPr fontId="2"/>
  </si>
  <si>
    <t>ＬＰＧ</t>
    <phoneticPr fontId="2"/>
  </si>
  <si>
    <t>m3</t>
    <phoneticPr fontId="2"/>
  </si>
  <si>
    <t>大阪ガス</t>
    <rPh sb="0" eb="2">
      <t>オオサカ</t>
    </rPh>
    <phoneticPr fontId="2"/>
  </si>
  <si>
    <t>都市ｶﾞｽ</t>
    <rPh sb="0" eb="2">
      <t>トシ</t>
    </rPh>
    <phoneticPr fontId="2"/>
  </si>
  <si>
    <t>m3</t>
    <phoneticPr fontId="2"/>
  </si>
  <si>
    <t>大和ガス</t>
    <rPh sb="1" eb="2">
      <t>ワ</t>
    </rPh>
    <phoneticPr fontId="2"/>
  </si>
  <si>
    <t>電気使用量（関西電力）</t>
    <rPh sb="0" eb="2">
      <t>デンキ</t>
    </rPh>
    <rPh sb="2" eb="5">
      <t>シヨウリョウ</t>
    </rPh>
    <rPh sb="6" eb="8">
      <t>カンサイ</t>
    </rPh>
    <rPh sb="8" eb="10">
      <t>デンリョク</t>
    </rPh>
    <phoneticPr fontId="2"/>
  </si>
  <si>
    <t>kwh</t>
    <phoneticPr fontId="2"/>
  </si>
  <si>
    <t>電気使用量（関電低圧等）</t>
    <rPh sb="8" eb="10">
      <t>テイアツ</t>
    </rPh>
    <rPh sb="10" eb="11">
      <t>ナド</t>
    </rPh>
    <phoneticPr fontId="2"/>
  </si>
  <si>
    <t>電気使用量（関電深夜電力）</t>
    <rPh sb="8" eb="10">
      <t>シンヤ</t>
    </rPh>
    <rPh sb="10" eb="12">
      <t>デンリョク</t>
    </rPh>
    <phoneticPr fontId="2"/>
  </si>
  <si>
    <r>
      <t>電気使用量</t>
    </r>
    <r>
      <rPr>
        <b/>
        <sz val="12"/>
        <color indexed="10"/>
        <rFont val="ＭＳ Ｐゴシック"/>
        <family val="3"/>
        <charset val="128"/>
      </rPr>
      <t>（中部電力）</t>
    </r>
    <rPh sb="6" eb="8">
      <t>チュウブ</t>
    </rPh>
    <rPh sb="8" eb="10">
      <t>デンリョク</t>
    </rPh>
    <phoneticPr fontId="2"/>
  </si>
  <si>
    <r>
      <t>電気使用量</t>
    </r>
    <r>
      <rPr>
        <b/>
        <sz val="12"/>
        <color indexed="10"/>
        <rFont val="ＭＳ Ｐゴシック"/>
        <family val="3"/>
        <charset val="128"/>
      </rPr>
      <t>（ホープ）</t>
    </r>
    <phoneticPr fontId="2"/>
  </si>
  <si>
    <t>コピー用紙使用量</t>
    <rPh sb="3" eb="5">
      <t>ヨウシ</t>
    </rPh>
    <rPh sb="5" eb="8">
      <t>シヨウリョウ</t>
    </rPh>
    <phoneticPr fontId="2"/>
  </si>
  <si>
    <t>kwh</t>
    <phoneticPr fontId="2"/>
  </si>
  <si>
    <t>※役場（本庁）、さわやかホール、ふるさと会館、はしお元気村、真美ヶ丘配水場、広陵中学校、真美ヶ丘中学校、西小学校、東小学校、北小学校、真美ヶ丘　第一小学校、真美ヶ丘第二小学校、中央公民館、中央体育館、健民グラウンド、図書館　・・・　令和２年１月３１日まで　中部電力(株)　／　令和２年２月１日から　中部電力(株)</t>
    <rPh sb="1" eb="3">
      <t>ヤクバ</t>
    </rPh>
    <rPh sb="4" eb="6">
      <t>ホンチョウ</t>
    </rPh>
    <rPh sb="20" eb="22">
      <t>カイカン</t>
    </rPh>
    <rPh sb="26" eb="28">
      <t>ゲンキ</t>
    </rPh>
    <rPh sb="28" eb="29">
      <t>ムラ</t>
    </rPh>
    <rPh sb="30" eb="34">
      <t>マミガオカ</t>
    </rPh>
    <rPh sb="34" eb="36">
      <t>ハイスイ</t>
    </rPh>
    <rPh sb="36" eb="37">
      <t>バ</t>
    </rPh>
    <rPh sb="38" eb="40">
      <t>コウリョウ</t>
    </rPh>
    <rPh sb="40" eb="43">
      <t>チュウガッコウ</t>
    </rPh>
    <rPh sb="44" eb="48">
      <t>マミガオカ</t>
    </rPh>
    <rPh sb="48" eb="51">
      <t>チュウガッコウ</t>
    </rPh>
    <rPh sb="52" eb="53">
      <t>ニシ</t>
    </rPh>
    <rPh sb="53" eb="56">
      <t>ショウガッコウ</t>
    </rPh>
    <rPh sb="57" eb="58">
      <t>ヒガシ</t>
    </rPh>
    <rPh sb="58" eb="61">
      <t>ショウガッコウ</t>
    </rPh>
    <rPh sb="62" eb="63">
      <t>キタ</t>
    </rPh>
    <rPh sb="63" eb="66">
      <t>ショウガッコウ</t>
    </rPh>
    <rPh sb="67" eb="71">
      <t>マミガオカ</t>
    </rPh>
    <rPh sb="72" eb="74">
      <t>ダイイチ</t>
    </rPh>
    <rPh sb="74" eb="77">
      <t>ショウガッコウ</t>
    </rPh>
    <rPh sb="78" eb="82">
      <t>マミガオカ</t>
    </rPh>
    <rPh sb="82" eb="84">
      <t>ダイニ</t>
    </rPh>
    <rPh sb="84" eb="87">
      <t>ショウガッコウ</t>
    </rPh>
    <rPh sb="88" eb="90">
      <t>チュウオウ</t>
    </rPh>
    <rPh sb="90" eb="93">
      <t>コウミンカン</t>
    </rPh>
    <rPh sb="94" eb="96">
      <t>チュウオウ</t>
    </rPh>
    <rPh sb="96" eb="99">
      <t>タイイクカン</t>
    </rPh>
    <rPh sb="108" eb="111">
      <t>トショカン</t>
    </rPh>
    <rPh sb="119" eb="120">
      <t>ネン</t>
    </rPh>
    <rPh sb="121" eb="122">
      <t>ガツ</t>
    </rPh>
    <rPh sb="124" eb="125">
      <t>ヒ</t>
    </rPh>
    <rPh sb="128" eb="130">
      <t>チュウブ</t>
    </rPh>
    <rPh sb="130" eb="132">
      <t>デンリョク</t>
    </rPh>
    <rPh sb="132" eb="135">
      <t>カブ</t>
    </rPh>
    <rPh sb="141" eb="142">
      <t>ネン</t>
    </rPh>
    <rPh sb="143" eb="144">
      <t>ガツ</t>
    </rPh>
    <rPh sb="145" eb="146">
      <t>ニチ</t>
    </rPh>
    <rPh sb="149" eb="151">
      <t>チュウブ</t>
    </rPh>
    <rPh sb="151" eb="153">
      <t>デンリョク</t>
    </rPh>
    <rPh sb="153" eb="156">
      <t>カブ</t>
    </rPh>
    <phoneticPr fontId="2"/>
  </si>
  <si>
    <t>※クリーンセンター広陵　・・・　令和２年１月３１日まで　関西電力(株)　／　令和２年２月１日から　(株)ホープ</t>
    <rPh sb="9" eb="11">
      <t>コウリョウ</t>
    </rPh>
    <rPh sb="16" eb="17">
      <t>レイ</t>
    </rPh>
    <rPh sb="17" eb="18">
      <t>カズ</t>
    </rPh>
    <rPh sb="19" eb="20">
      <t>ネン</t>
    </rPh>
    <rPh sb="20" eb="21">
      <t>ヘイネン</t>
    </rPh>
    <rPh sb="21" eb="22">
      <t>ガツ</t>
    </rPh>
    <rPh sb="24" eb="25">
      <t>ニチ</t>
    </rPh>
    <rPh sb="28" eb="30">
      <t>カンサイ</t>
    </rPh>
    <rPh sb="30" eb="32">
      <t>デンリョク</t>
    </rPh>
    <rPh sb="32" eb="35">
      <t>カブ</t>
    </rPh>
    <rPh sb="38" eb="39">
      <t>レイ</t>
    </rPh>
    <rPh sb="39" eb="40">
      <t>カズ</t>
    </rPh>
    <rPh sb="41" eb="42">
      <t>ネン</t>
    </rPh>
    <rPh sb="42" eb="43">
      <t>ヘイネン</t>
    </rPh>
    <rPh sb="43" eb="44">
      <t>ガツ</t>
    </rPh>
    <rPh sb="45" eb="46">
      <t>ニチ</t>
    </rPh>
    <rPh sb="49" eb="52">
      <t>カブ</t>
    </rPh>
    <phoneticPr fontId="2"/>
  </si>
  <si>
    <t>令和３年度 月別エネルギー使用量報告書</t>
    <rPh sb="0" eb="2">
      <t>レイワ</t>
    </rPh>
    <rPh sb="3" eb="5">
      <t>ネンド</t>
    </rPh>
    <rPh sb="6" eb="8">
      <t>ツキベツ</t>
    </rPh>
    <rPh sb="13" eb="16">
      <t>シヨウリョウ</t>
    </rPh>
    <rPh sb="16" eb="18">
      <t>ホウコク</t>
    </rPh>
    <phoneticPr fontId="9"/>
  </si>
  <si>
    <t>エネルギーの種類</t>
    <rPh sb="6" eb="8">
      <t>シュルイ</t>
    </rPh>
    <phoneticPr fontId="9"/>
  </si>
  <si>
    <t>単位</t>
    <rPh sb="0" eb="2">
      <t>タンイ</t>
    </rPh>
    <phoneticPr fontId="9"/>
  </si>
  <si>
    <t>４月</t>
    <rPh sb="1" eb="2">
      <t>ガツ</t>
    </rPh>
    <phoneticPr fontId="9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</si>
  <si>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</si>
  <si>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</si>
  <si>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</si>
  <si>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</si>
  <si>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</si>
  <si>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</si>
  <si>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</si>
  <si>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</si>
  <si>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</si>
  <si>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</si>
  <si>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</si>
  <si>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9"/>
  </si>
  <si>
    <t>うち電気平
準化時間帯</t>
    <rPh sb="2" eb="4">
      <t>デンキ</t>
    </rPh>
    <rPh sb="4" eb="5">
      <t>タイラ</t>
    </rPh>
    <rPh sb="6" eb="7">
      <t>ジュン</t>
    </rPh>
    <rPh sb="7" eb="8">
      <t>カ</t>
    </rPh>
    <rPh sb="8" eb="11">
      <t>ジカンタイ</t>
    </rPh>
    <phoneticPr fontId="9"/>
  </si>
  <si>
    <t>燃料使用量</t>
    <rPh sb="0" eb="2">
      <t>ネンリョウ</t>
    </rPh>
    <rPh sb="2" eb="5">
      <t>シヨウリョウ</t>
    </rPh>
    <phoneticPr fontId="9"/>
  </si>
  <si>
    <t>ガソリン</t>
    <phoneticPr fontId="9"/>
  </si>
  <si>
    <t>ℓ</t>
    <phoneticPr fontId="9"/>
  </si>
  <si>
    <t>灯　　油</t>
    <rPh sb="0" eb="1">
      <t>ヒ</t>
    </rPh>
    <rPh sb="3" eb="4">
      <t>アブラ</t>
    </rPh>
    <phoneticPr fontId="9"/>
  </si>
  <si>
    <t>軽　　油</t>
    <rPh sb="0" eb="1">
      <t>ケイ</t>
    </rPh>
    <rPh sb="3" eb="4">
      <t>アブラ</t>
    </rPh>
    <phoneticPr fontId="9"/>
  </si>
  <si>
    <t>A  重  油</t>
    <rPh sb="3" eb="4">
      <t>ジュウ</t>
    </rPh>
    <rPh sb="6" eb="7">
      <t>アブラ</t>
    </rPh>
    <phoneticPr fontId="9"/>
  </si>
  <si>
    <t>L   P   G</t>
    <phoneticPr fontId="9"/>
  </si>
  <si>
    <t>㎥</t>
    <phoneticPr fontId="9"/>
  </si>
  <si>
    <t>都市ガス(ガス会社：　　　　　　　　　　　　　　　　　　　　　　　大阪ガス株式会社）</t>
    <rPh sb="0" eb="2">
      <t>トシ</t>
    </rPh>
    <rPh sb="33" eb="35">
      <t>オオサカ</t>
    </rPh>
    <rPh sb="37" eb="39">
      <t>カブシキ</t>
    </rPh>
    <rPh sb="39" eb="41">
      <t>カイシャ</t>
    </rPh>
    <phoneticPr fontId="9"/>
  </si>
  <si>
    <t>その他(　　　　　　  　　　　)</t>
    <rPh sb="2" eb="3">
      <t>タ</t>
    </rPh>
    <phoneticPr fontId="9"/>
  </si>
  <si>
    <t>電気使用量</t>
    <rPh sb="0" eb="2">
      <t>デンキ</t>
    </rPh>
    <rPh sb="2" eb="5">
      <t>シヨウリョウ</t>
    </rPh>
    <phoneticPr fontId="9"/>
  </si>
  <si>
    <t>(電力会社：　　　　　　　　　　中部電力送配電株式会社)</t>
    <rPh sb="1" eb="3">
      <t>デンリョク</t>
    </rPh>
    <rPh sb="3" eb="5">
      <t>ガイシャ</t>
    </rPh>
    <rPh sb="16" eb="18">
      <t>チュウブ</t>
    </rPh>
    <rPh sb="18" eb="20">
      <t>デンリョク</t>
    </rPh>
    <rPh sb="20" eb="23">
      <t>ソウハイデン</t>
    </rPh>
    <rPh sb="23" eb="25">
      <t>カブシキ</t>
    </rPh>
    <rPh sb="25" eb="27">
      <t>カイシャ</t>
    </rPh>
    <phoneticPr fontId="9"/>
  </si>
  <si>
    <t>kWh</t>
    <phoneticPr fontId="9"/>
  </si>
  <si>
    <t>(電力会社：　　　　　　　)</t>
    <rPh sb="1" eb="3">
      <t>デンリョク</t>
    </rPh>
    <rPh sb="3" eb="5">
      <t>ガイシャ</t>
    </rPh>
    <phoneticPr fontId="9"/>
  </si>
  <si>
    <t>自家発電</t>
    <rPh sb="0" eb="2">
      <t>ジカ</t>
    </rPh>
    <rPh sb="2" eb="4">
      <t>ハツデン</t>
    </rPh>
    <phoneticPr fontId="9"/>
  </si>
  <si>
    <t>その他</t>
    <rPh sb="2" eb="3">
      <t>タ</t>
    </rPh>
    <phoneticPr fontId="9"/>
  </si>
  <si>
    <t>年間ごみ処理量(リレーセンター広陵のみ)</t>
    <rPh sb="15" eb="17">
      <t>コウリョウ</t>
    </rPh>
    <phoneticPr fontId="9"/>
  </si>
  <si>
    <t>ｔ</t>
    <phoneticPr fontId="9"/>
  </si>
  <si>
    <t>給食調理数(給食センターのみ)</t>
    <rPh sb="6" eb="8">
      <t>キュウショク</t>
    </rPh>
    <phoneticPr fontId="9"/>
  </si>
  <si>
    <t>食</t>
    <rPh sb="0" eb="1">
      <t>ショク</t>
    </rPh>
    <phoneticPr fontId="9"/>
  </si>
  <si>
    <t>※</t>
    <phoneticPr fontId="9"/>
  </si>
  <si>
    <t>複数の施設を管理している部署は、合算した数値でもかまいません。</t>
    <rPh sb="0" eb="2">
      <t>フクスウ</t>
    </rPh>
    <rPh sb="3" eb="5">
      <t>シセツ</t>
    </rPh>
    <rPh sb="6" eb="8">
      <t>カンリ</t>
    </rPh>
    <rPh sb="12" eb="14">
      <t>ブショ</t>
    </rPh>
    <rPh sb="16" eb="18">
      <t>ガッサン</t>
    </rPh>
    <rPh sb="20" eb="22">
      <t>スウチ</t>
    </rPh>
    <phoneticPr fontId="9"/>
  </si>
  <si>
    <r>
      <t>電気使用量は、契約種別に関係なく</t>
    </r>
    <r>
      <rPr>
        <b/>
        <u val="double"/>
        <sz val="14"/>
        <color theme="1"/>
        <rFont val="游ゴシック"/>
        <family val="3"/>
        <charset val="128"/>
        <scheme val="minor"/>
      </rPr>
      <t>電力会社ごと</t>
    </r>
    <r>
      <rPr>
        <b/>
        <sz val="14"/>
        <color theme="1"/>
        <rFont val="游ゴシック"/>
        <family val="3"/>
        <charset val="128"/>
        <scheme val="minor"/>
      </rPr>
      <t>の使用量(kWh)を記入してください。</t>
    </r>
    <rPh sb="0" eb="2">
      <t>デンキ</t>
    </rPh>
    <rPh sb="2" eb="5">
      <t>シヨウリョウ</t>
    </rPh>
    <rPh sb="7" eb="9">
      <t>ケイヤク</t>
    </rPh>
    <rPh sb="9" eb="11">
      <t>シュベツ</t>
    </rPh>
    <rPh sb="12" eb="14">
      <t>カンケイ</t>
    </rPh>
    <rPh sb="16" eb="18">
      <t>デンリョク</t>
    </rPh>
    <rPh sb="18" eb="20">
      <t>ガイシャ</t>
    </rPh>
    <rPh sb="23" eb="26">
      <t>シヨウリョウ</t>
    </rPh>
    <rPh sb="32" eb="34">
      <t>キニュウ</t>
    </rPh>
    <phoneticPr fontId="9"/>
  </si>
  <si>
    <t>定額電灯料金については除外しても結構です。</t>
    <rPh sb="0" eb="2">
      <t>テイガク</t>
    </rPh>
    <rPh sb="2" eb="4">
      <t>デントウ</t>
    </rPh>
    <rPh sb="4" eb="6">
      <t>リョウキン</t>
    </rPh>
    <rPh sb="11" eb="13">
      <t>ジョガイ</t>
    </rPh>
    <rPh sb="16" eb="18">
      <t>ケッコウ</t>
    </rPh>
    <phoneticPr fontId="9"/>
  </si>
  <si>
    <t>図書館電気使用量月別推移</t>
    <rPh sb="0" eb="3">
      <t>トショカン</t>
    </rPh>
    <rPh sb="3" eb="5">
      <t>デンキ</t>
    </rPh>
    <rPh sb="5" eb="8">
      <t>シヨウリョウ</t>
    </rPh>
    <rPh sb="8" eb="10">
      <t>ツキベツ</t>
    </rPh>
    <rPh sb="10" eb="12">
      <t>スイイ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</si>
  <si>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</si>
  <si>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</si>
  <si>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</si>
  <si>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年度</t>
    <rPh sb="0" eb="2">
      <t>ネンド</t>
    </rPh>
    <phoneticPr fontId="2"/>
  </si>
  <si>
    <t>R4電力契約期間</t>
    <rPh sb="2" eb="4">
      <t>デンリョク</t>
    </rPh>
    <rPh sb="4" eb="6">
      <t>ケイヤク</t>
    </rPh>
    <rPh sb="6" eb="8">
      <t>キカン</t>
    </rPh>
    <phoneticPr fontId="2"/>
  </si>
  <si>
    <t>　　　電力量単価（税込）</t>
    <rPh sb="3" eb="5">
      <t>デンリョク</t>
    </rPh>
    <rPh sb="5" eb="6">
      <t>リョウ</t>
    </rPh>
    <rPh sb="6" eb="8">
      <t>タンカ</t>
    </rPh>
    <rPh sb="9" eb="11">
      <t>ゼイコミ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</si>
  <si>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</si>
  <si>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</si>
  <si>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夏季（7/1～9/30）</t>
    <rPh sb="0" eb="2">
      <t>カキ</t>
    </rPh>
    <phoneticPr fontId="2"/>
  </si>
  <si>
    <t>その他季</t>
    <rPh sb="2" eb="3">
      <t>タ</t>
    </rPh>
    <rPh sb="3" eb="4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</si>
</sst>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#,##0_);[Red]\(#,##0\)"/>
    <numFmt numFmtId="179" formatCode="#,##0.00&quot;円/kWh&quot;"/>
    <numFmt numFmtId="180" formatCode="yyyy&quot;年&quot;m&quot;月&quot;d&quot;日&quot;;@"/>
  </numFmts>
  <fonts count="2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Arial"/>
      <family val="2"/>
    </font>
    <font>
      <sz val="12"/>
      <color rgb="FFFF000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6"/>
      <color theme="1"/>
      <name val="MS UI Gothic"/>
      <family val="3"/>
      <charset val="128"/>
    </font>
    <font>
      <b/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19" xfId="0" applyFill="1" applyBorder="1">
      <alignment vertical="center"/>
    </xf>
    <xf numFmtId="0" fontId="0" fillId="2" borderId="19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16" xfId="0" applyFill="1" applyBorder="1">
      <alignment vertical="center"/>
    </xf>
    <xf numFmtId="0" fontId="0" fillId="2" borderId="16" xfId="0" applyFill="1" applyBorder="1">
      <alignment vertical="center"/>
    </xf>
    <xf numFmtId="0" fontId="0" fillId="0" borderId="23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6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5" xfId="0" applyBorder="1">
      <alignment vertical="center"/>
    </xf>
    <xf numFmtId="0" fontId="0" fillId="0" borderId="25" xfId="0" applyFill="1" applyBorder="1">
      <alignment vertical="center"/>
    </xf>
    <xf numFmtId="0" fontId="0" fillId="2" borderId="25" xfId="0" applyFill="1" applyBorder="1">
      <alignment vertical="center"/>
    </xf>
    <xf numFmtId="0" fontId="0" fillId="0" borderId="28" xfId="0" applyBorder="1">
      <alignment vertical="center"/>
    </xf>
    <xf numFmtId="0" fontId="0" fillId="0" borderId="26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9" xfId="0" applyBorder="1">
      <alignment vertical="center"/>
    </xf>
    <xf numFmtId="0" fontId="0" fillId="0" borderId="30" xfId="0" applyBorder="1">
      <alignment vertical="center"/>
    </xf>
    <xf numFmtId="0" fontId="0" fillId="0" borderId="6" xfId="0" applyBorder="1" applyAlignment="1">
      <alignment vertical="center"/>
    </xf>
    <xf numFmtId="177" fontId="0" fillId="0" borderId="9" xfId="0" applyNumberFormat="1" applyBorder="1">
      <alignment vertical="center"/>
    </xf>
    <xf numFmtId="177" fontId="0" fillId="0" borderId="7" xfId="0" applyNumberFormat="1" applyBorder="1">
      <alignment vertical="center"/>
    </xf>
    <xf numFmtId="0" fontId="6" fillId="0" borderId="12" xfId="0" applyFont="1" applyBorder="1" applyAlignment="1">
      <alignment horizontal="center" vertical="center" shrinkToFit="1"/>
    </xf>
    <xf numFmtId="178" fontId="0" fillId="0" borderId="14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13" xfId="0" applyNumberFormat="1" applyBorder="1">
      <alignment vertical="center"/>
    </xf>
    <xf numFmtId="0" fontId="6" fillId="0" borderId="15" xfId="0" applyFont="1" applyBorder="1" applyAlignment="1">
      <alignment horizontal="center" vertical="center" shrinkToFit="1"/>
    </xf>
    <xf numFmtId="176" fontId="0" fillId="0" borderId="23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 shrinkToFit="1"/>
    </xf>
    <xf numFmtId="176" fontId="0" fillId="0" borderId="46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51" xfId="0" applyNumberFormat="1" applyBorder="1" applyAlignment="1">
      <alignment vertical="center" shrinkToFit="1"/>
    </xf>
    <xf numFmtId="0" fontId="0" fillId="0" borderId="36" xfId="0" applyBorder="1" applyAlignment="1">
      <alignment horizontal="center" vertical="center"/>
    </xf>
    <xf numFmtId="176" fontId="0" fillId="0" borderId="52" xfId="0" applyNumberFormat="1" applyBorder="1" applyAlignment="1">
      <alignment vertical="center" shrinkToFit="1"/>
    </xf>
    <xf numFmtId="176" fontId="0" fillId="0" borderId="25" xfId="0" applyNumberFormat="1" applyBorder="1" applyAlignment="1">
      <alignment vertical="center" shrinkToFit="1"/>
    </xf>
    <xf numFmtId="176" fontId="0" fillId="0" borderId="35" xfId="0" applyNumberFormat="1" applyBorder="1" applyAlignment="1">
      <alignment vertical="center" shrinkToFit="1"/>
    </xf>
    <xf numFmtId="176" fontId="0" fillId="0" borderId="53" xfId="0" applyNumberFormat="1" applyBorder="1" applyAlignment="1">
      <alignment vertical="center" shrinkToFit="1"/>
    </xf>
    <xf numFmtId="0" fontId="13" fillId="0" borderId="10" xfId="0" applyFont="1" applyBorder="1" applyAlignment="1">
      <alignment horizontal="center" vertical="center"/>
    </xf>
    <xf numFmtId="176" fontId="0" fillId="0" borderId="44" xfId="0" applyNumberFormat="1" applyBorder="1" applyAlignment="1">
      <alignment vertical="center" shrinkToFit="1"/>
    </xf>
    <xf numFmtId="176" fontId="0" fillId="0" borderId="19" xfId="0" applyNumberFormat="1" applyBorder="1" applyAlignment="1">
      <alignment vertical="center" shrinkToFit="1"/>
    </xf>
    <xf numFmtId="176" fontId="0" fillId="3" borderId="19" xfId="0" applyNumberFormat="1" applyFill="1" applyBorder="1" applyAlignment="1">
      <alignment vertical="center" shrinkToFit="1"/>
    </xf>
    <xf numFmtId="176" fontId="0" fillId="3" borderId="29" xfId="0" applyNumberFormat="1" applyFill="1" applyBorder="1" applyAlignment="1">
      <alignment vertical="center" shrinkToFit="1"/>
    </xf>
    <xf numFmtId="176" fontId="0" fillId="0" borderId="55" xfId="0" applyNumberFormat="1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0" fontId="12" fillId="0" borderId="30" xfId="0" applyFont="1" applyBorder="1" applyAlignment="1">
      <alignment horizontal="center" vertical="center"/>
    </xf>
    <xf numFmtId="176" fontId="0" fillId="3" borderId="1" xfId="0" applyNumberFormat="1" applyFill="1" applyBorder="1" applyAlignment="1">
      <alignment vertical="center" shrinkToFit="1"/>
    </xf>
    <xf numFmtId="176" fontId="0" fillId="3" borderId="30" xfId="0" applyNumberFormat="1" applyFill="1" applyBorder="1" applyAlignment="1">
      <alignment vertical="center" shrinkToFit="1"/>
    </xf>
    <xf numFmtId="176" fontId="0" fillId="0" borderId="56" xfId="0" applyNumberFormat="1" applyBorder="1" applyAlignment="1">
      <alignment vertical="center" shrinkToFit="1"/>
    </xf>
    <xf numFmtId="0" fontId="12" fillId="0" borderId="35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59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0" fillId="4" borderId="19" xfId="0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/>
    </xf>
    <xf numFmtId="176" fontId="17" fillId="0" borderId="1" xfId="0" applyNumberFormat="1" applyFont="1" applyFill="1" applyBorder="1" applyAlignment="1">
      <alignment horizontal="right"/>
    </xf>
    <xf numFmtId="0" fontId="18" fillId="0" borderId="25" xfId="0" applyFont="1" applyBorder="1" applyAlignment="1">
      <alignment horizontal="right"/>
    </xf>
    <xf numFmtId="176" fontId="17" fillId="0" borderId="25" xfId="0" applyNumberFormat="1" applyFont="1" applyFill="1" applyBorder="1" applyAlignment="1">
      <alignment horizontal="right" shrinkToFit="1"/>
    </xf>
    <xf numFmtId="0" fontId="0" fillId="4" borderId="29" xfId="0" applyFont="1" applyFill="1" applyBorder="1" applyAlignment="1">
      <alignment horizontal="center" vertical="center"/>
    </xf>
    <xf numFmtId="176" fontId="17" fillId="0" borderId="30" xfId="0" applyNumberFormat="1" applyFont="1" applyFill="1" applyBorder="1" applyAlignment="1">
      <alignment horizontal="right"/>
    </xf>
    <xf numFmtId="176" fontId="17" fillId="0" borderId="35" xfId="0" applyNumberFormat="1" applyFont="1" applyFill="1" applyBorder="1" applyAlignment="1">
      <alignment horizontal="right" shrinkToFit="1"/>
    </xf>
    <xf numFmtId="0" fontId="19" fillId="4" borderId="65" xfId="0" applyFont="1" applyFill="1" applyBorder="1" applyAlignment="1">
      <alignment horizontal="center" vertical="center"/>
    </xf>
    <xf numFmtId="176" fontId="20" fillId="4" borderId="66" xfId="0" applyNumberFormat="1" applyFont="1" applyFill="1" applyBorder="1" applyAlignment="1">
      <alignment horizontal="right"/>
    </xf>
    <xf numFmtId="176" fontId="20" fillId="4" borderId="67" xfId="0" applyNumberFormat="1" applyFont="1" applyFill="1" applyBorder="1" applyAlignment="1">
      <alignment horizontal="right" shrinkToFit="1"/>
    </xf>
    <xf numFmtId="176" fontId="20" fillId="0" borderId="63" xfId="0" applyNumberFormat="1" applyFont="1" applyFill="1" applyBorder="1" applyAlignment="1">
      <alignment horizontal="right"/>
    </xf>
    <xf numFmtId="176" fontId="20" fillId="0" borderId="64" xfId="0" applyNumberFormat="1" applyFont="1" applyFill="1" applyBorder="1" applyAlignment="1">
      <alignment horizontal="right" shrinkToFit="1"/>
    </xf>
    <xf numFmtId="0" fontId="21" fillId="4" borderId="62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0" fillId="4" borderId="65" xfId="0" applyFill="1" applyBorder="1">
      <alignment vertical="center"/>
    </xf>
    <xf numFmtId="0" fontId="0" fillId="4" borderId="66" xfId="0" applyFill="1" applyBorder="1">
      <alignment vertical="center"/>
    </xf>
    <xf numFmtId="0" fontId="0" fillId="4" borderId="67" xfId="0" applyFill="1" applyBorder="1">
      <alignment vertical="center"/>
    </xf>
    <xf numFmtId="0" fontId="0" fillId="0" borderId="0" xfId="0" applyAlignment="1">
      <alignment horizontal="left" vertical="center"/>
    </xf>
    <xf numFmtId="10" fontId="22" fillId="5" borderId="18" xfId="2" applyNumberFormat="1" applyFont="1" applyFill="1" applyBorder="1" applyAlignment="1">
      <alignment horizontal="centerContinuous" vertical="center"/>
    </xf>
    <xf numFmtId="10" fontId="22" fillId="5" borderId="68" xfId="2" applyNumberFormat="1" applyFont="1" applyFill="1" applyBorder="1" applyAlignment="1">
      <alignment horizontal="centerContinuous" vertical="center"/>
    </xf>
    <xf numFmtId="179" fontId="22" fillId="5" borderId="29" xfId="1" applyNumberFormat="1" applyFont="1" applyFill="1" applyBorder="1" applyAlignment="1">
      <alignment horizontal="centerContinuous" vertical="center" shrinkToFit="1"/>
    </xf>
    <xf numFmtId="179" fontId="22" fillId="5" borderId="62" xfId="1" applyNumberFormat="1" applyFont="1" applyFill="1" applyBorder="1" applyAlignment="1">
      <alignment horizontal="centerContinuous" vertical="center" shrinkToFit="1"/>
    </xf>
    <xf numFmtId="10" fontId="22" fillId="5" borderId="69" xfId="2" applyNumberFormat="1" applyFont="1" applyFill="1" applyBorder="1" applyAlignment="1">
      <alignment horizontal="center" vertical="center"/>
    </xf>
    <xf numFmtId="10" fontId="22" fillId="5" borderId="70" xfId="2" applyNumberFormat="1" applyFont="1" applyFill="1" applyBorder="1" applyAlignment="1">
      <alignment horizontal="center" vertical="center"/>
    </xf>
    <xf numFmtId="179" fontId="22" fillId="5" borderId="71" xfId="1" applyNumberFormat="1" applyFont="1" applyFill="1" applyBorder="1" applyAlignment="1">
      <alignment horizontal="center" vertical="center" shrinkToFit="1"/>
    </xf>
    <xf numFmtId="179" fontId="22" fillId="5" borderId="72" xfId="1" applyNumberFormat="1" applyFont="1" applyFill="1" applyBorder="1" applyAlignment="1">
      <alignment horizontal="center" vertical="center" shrinkToFit="1"/>
    </xf>
    <xf numFmtId="179" fontId="22" fillId="0" borderId="25" xfId="1" applyNumberFormat="1" applyFont="1" applyFill="1" applyBorder="1" applyAlignment="1">
      <alignment horizontal="center" vertical="center"/>
    </xf>
    <xf numFmtId="179" fontId="22" fillId="0" borderId="26" xfId="1" applyNumberFormat="1" applyFont="1" applyFill="1" applyBorder="1" applyAlignment="1">
      <alignment horizontal="center" vertical="center"/>
    </xf>
    <xf numFmtId="180" fontId="23" fillId="0" borderId="24" xfId="2" applyNumberFormat="1" applyFont="1" applyFill="1" applyBorder="1" applyAlignment="1">
      <alignment horizontal="center" vertical="center" wrapText="1"/>
    </xf>
    <xf numFmtId="180" fontId="23" fillId="0" borderId="36" xfId="2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9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  <xf numFmtId="0" fontId="0" fillId="0" borderId="7" xfId="0" applyBorder="1" applyAlignment="1">
      <alignment horizontal="distributed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12" fillId="0" borderId="30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25" xfId="0" applyBorder="1" applyAlignment="1">
      <alignment horizontal="distributed" vertical="center"/>
    </xf>
    <xf numFmtId="0" fontId="0" fillId="0" borderId="6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58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60" xfId="0" applyBorder="1" applyAlignment="1">
      <alignment horizontal="distributed" vertical="center"/>
    </xf>
    <xf numFmtId="0" fontId="0" fillId="0" borderId="12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 shrinkToFit="1"/>
    </xf>
    <xf numFmtId="0" fontId="0" fillId="0" borderId="21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1"/>
  <sheetViews>
    <sheetView tabSelected="1" view="pageBreakPreview" zoomScaleNormal="100" zoomScaleSheetLayoutView="100" workbookViewId="0">
      <selection activeCell="D8" sqref="D8"/>
    </sheetView>
  </sheetViews>
  <sheetFormatPr defaultRowHeight="14.25" x14ac:dyDescent="0.15"/>
  <cols>
    <col min="1" max="1" width="9.375" customWidth="1"/>
    <col min="2" max="2" width="13.25" style="1" customWidth="1"/>
    <col min="3" max="16" width="9.375" customWidth="1"/>
    <col min="17" max="17" width="10.25" customWidth="1"/>
  </cols>
  <sheetData>
    <row r="1" spans="1:17" ht="18.75" x14ac:dyDescent="0.15">
      <c r="A1" s="142" t="s">
        <v>115</v>
      </c>
    </row>
    <row r="2" spans="1:17" ht="15" thickBot="1" x14ac:dyDescent="0.2">
      <c r="B2" s="129"/>
    </row>
    <row r="3" spans="1:17" ht="20.25" customHeight="1" x14ac:dyDescent="0.15">
      <c r="A3" s="130" t="s">
        <v>120</v>
      </c>
      <c r="B3" s="131"/>
      <c r="C3" s="132" t="s">
        <v>121</v>
      </c>
      <c r="D3" s="133"/>
    </row>
    <row r="4" spans="1:17" ht="20.25" customHeight="1" thickBot="1" x14ac:dyDescent="0.2">
      <c r="A4" s="134" t="s">
        <v>122</v>
      </c>
      <c r="B4" s="135" t="s">
        <v>123</v>
      </c>
      <c r="C4" s="136" t="s">
        <v>124</v>
      </c>
      <c r="D4" s="137" t="s">
        <v>125</v>
      </c>
    </row>
    <row r="5" spans="1:17" ht="20.25" customHeight="1" thickTop="1" thickBot="1" x14ac:dyDescent="0.2">
      <c r="A5" s="140">
        <v>44652</v>
      </c>
      <c r="B5" s="141">
        <v>45016</v>
      </c>
      <c r="C5" s="138">
        <v>13.94</v>
      </c>
      <c r="D5" s="139">
        <v>12.87</v>
      </c>
    </row>
    <row r="6" spans="1:17" x14ac:dyDescent="0.15">
      <c r="B6" s="129"/>
    </row>
    <row r="7" spans="1:17" ht="15" thickBot="1" x14ac:dyDescent="0.2"/>
    <row r="8" spans="1:17" ht="32.25" customHeight="1" thickBot="1" x14ac:dyDescent="0.2">
      <c r="B8" s="125" t="s">
        <v>119</v>
      </c>
      <c r="C8" s="110" t="s">
        <v>3</v>
      </c>
      <c r="D8" s="110" t="s">
        <v>4</v>
      </c>
      <c r="E8" s="110" t="s">
        <v>5</v>
      </c>
      <c r="F8" s="111" t="s">
        <v>6</v>
      </c>
      <c r="G8" s="111" t="s">
        <v>7</v>
      </c>
      <c r="H8" s="111" t="s">
        <v>8</v>
      </c>
      <c r="I8" s="111" t="s">
        <v>9</v>
      </c>
      <c r="J8" s="111" t="s">
        <v>10</v>
      </c>
      <c r="K8" s="111" t="s">
        <v>11</v>
      </c>
      <c r="L8" s="111" t="s">
        <v>12</v>
      </c>
      <c r="M8" s="111" t="s">
        <v>13</v>
      </c>
      <c r="N8" s="111" t="s">
        <v>14</v>
      </c>
      <c r="O8" s="116" t="s">
        <v>15</v>
      </c>
      <c r="P8" s="119" t="s">
        <v>16</v>
      </c>
      <c r="Q8" s="124" t="s">
        <v>17</v>
      </c>
    </row>
    <row r="9" spans="1:17" ht="26.25" customHeight="1" x14ac:dyDescent="0.15">
      <c r="B9" s="126" t="s">
        <v>116</v>
      </c>
      <c r="C9" s="112" t="s">
        <v>38</v>
      </c>
      <c r="D9" s="113">
        <v>10852</v>
      </c>
      <c r="E9" s="113">
        <v>10765</v>
      </c>
      <c r="F9" s="113">
        <v>12232</v>
      </c>
      <c r="G9" s="113">
        <v>14194</v>
      </c>
      <c r="H9" s="113">
        <v>15242</v>
      </c>
      <c r="I9" s="113">
        <v>11520</v>
      </c>
      <c r="J9" s="113">
        <v>10663</v>
      </c>
      <c r="K9" s="113">
        <v>10377</v>
      </c>
      <c r="L9" s="113">
        <v>12063</v>
      </c>
      <c r="M9" s="113">
        <v>12053</v>
      </c>
      <c r="N9" s="113">
        <v>12909</v>
      </c>
      <c r="O9" s="117">
        <v>6007</v>
      </c>
      <c r="P9" s="120">
        <f t="shared" ref="P9:P10" si="0">SUM(D9:O9)</f>
        <v>138877</v>
      </c>
      <c r="Q9" s="122">
        <f>SUM(G9,H9,I9,L9,M9,N9,O9)</f>
        <v>83988</v>
      </c>
    </row>
    <row r="10" spans="1:17" ht="26.25" customHeight="1" x14ac:dyDescent="0.15">
      <c r="B10" s="127" t="s">
        <v>117</v>
      </c>
      <c r="C10" s="112" t="s">
        <v>36</v>
      </c>
      <c r="D10" s="113">
        <v>4783</v>
      </c>
      <c r="E10" s="113">
        <v>6176</v>
      </c>
      <c r="F10" s="113">
        <v>10823</v>
      </c>
      <c r="G10" s="113">
        <v>13874</v>
      </c>
      <c r="H10" s="113">
        <v>15152</v>
      </c>
      <c r="I10" s="113">
        <v>13653</v>
      </c>
      <c r="J10" s="113">
        <v>10753</v>
      </c>
      <c r="K10" s="113">
        <v>10174</v>
      </c>
      <c r="L10" s="113">
        <v>12722</v>
      </c>
      <c r="M10" s="113">
        <v>12812</v>
      </c>
      <c r="N10" s="113">
        <v>12337</v>
      </c>
      <c r="O10" s="117">
        <v>12589</v>
      </c>
      <c r="P10" s="120">
        <f t="shared" si="0"/>
        <v>135848</v>
      </c>
      <c r="Q10" s="122">
        <f t="shared" ref="Q10" si="1">SUM(G10,H10,I10,L10,M10,N10,O10)</f>
        <v>93139</v>
      </c>
    </row>
    <row r="11" spans="1:17" ht="26.25" customHeight="1" thickBot="1" x14ac:dyDescent="0.2">
      <c r="B11" s="128" t="s">
        <v>118</v>
      </c>
      <c r="C11" s="114" t="s">
        <v>103</v>
      </c>
      <c r="D11" s="115">
        <v>9798</v>
      </c>
      <c r="E11" s="115">
        <v>10110</v>
      </c>
      <c r="F11" s="115">
        <v>12204</v>
      </c>
      <c r="G11" s="115">
        <v>14900</v>
      </c>
      <c r="H11" s="115">
        <v>14193</v>
      </c>
      <c r="I11" s="115">
        <v>11420</v>
      </c>
      <c r="J11" s="115">
        <v>11923</v>
      </c>
      <c r="K11" s="115">
        <v>10243</v>
      </c>
      <c r="L11" s="115">
        <v>13038</v>
      </c>
      <c r="M11" s="115">
        <v>13309</v>
      </c>
      <c r="N11" s="115">
        <v>13536</v>
      </c>
      <c r="O11" s="118">
        <v>13412</v>
      </c>
      <c r="P11" s="121">
        <f>SUM(D11:O11)</f>
        <v>148086</v>
      </c>
      <c r="Q11" s="123">
        <f>G11+H11+I11+L11+M11+N11+O11</f>
        <v>93808</v>
      </c>
    </row>
  </sheetData>
  <phoneticPr fontId="2"/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WhiteSpace="0" view="pageBreakPreview" zoomScale="55" zoomScaleNormal="100" zoomScaleSheetLayoutView="55" workbookViewId="0">
      <selection activeCell="H38" sqref="H38"/>
    </sheetView>
  </sheetViews>
  <sheetFormatPr defaultRowHeight="14.25" x14ac:dyDescent="0.15"/>
  <cols>
    <col min="1" max="2" width="10" customWidth="1"/>
    <col min="3" max="3" width="5.5" customWidth="1"/>
    <col min="4" max="17" width="11.5" customWidth="1"/>
    <col min="18" max="18" width="9.375" customWidth="1"/>
  </cols>
  <sheetData>
    <row r="1" spans="1:18" ht="28.15" customHeight="1" x14ac:dyDescent="0.15">
      <c r="D1" s="145" t="s">
        <v>51</v>
      </c>
      <c r="E1" s="145"/>
      <c r="F1" s="145"/>
      <c r="G1" s="145"/>
      <c r="H1" s="145"/>
    </row>
    <row r="2" spans="1:18" ht="25.15" customHeight="1" x14ac:dyDescent="0.15"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146" t="s">
        <v>52</v>
      </c>
      <c r="P2" s="146"/>
      <c r="Q2" s="146"/>
      <c r="R2" s="146"/>
    </row>
    <row r="3" spans="1:18" ht="9.4" customHeight="1" thickBot="1" x14ac:dyDescent="0.2"/>
    <row r="4" spans="1:18" ht="22.35" customHeight="1" thickBot="1" x14ac:dyDescent="0.2">
      <c r="A4" s="147" t="s">
        <v>2</v>
      </c>
      <c r="B4" s="148"/>
      <c r="C4" s="4" t="s">
        <v>3</v>
      </c>
      <c r="D4" s="5" t="s">
        <v>4</v>
      </c>
      <c r="E4" s="6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6" t="s">
        <v>16</v>
      </c>
      <c r="Q4" s="8" t="s">
        <v>17</v>
      </c>
      <c r="R4" s="4" t="s">
        <v>18</v>
      </c>
    </row>
    <row r="5" spans="1:18" ht="22.35" customHeight="1" x14ac:dyDescent="0.15">
      <c r="A5" s="63"/>
      <c r="B5" s="9" t="s">
        <v>20</v>
      </c>
      <c r="C5" s="10" t="s">
        <v>53</v>
      </c>
      <c r="D5" s="64"/>
      <c r="E5" s="65">
        <v>27.9</v>
      </c>
      <c r="F5" s="65">
        <v>28.44</v>
      </c>
      <c r="G5" s="65"/>
      <c r="H5" s="65">
        <v>51.71</v>
      </c>
      <c r="I5" s="65"/>
      <c r="J5" s="65">
        <v>30.9</v>
      </c>
      <c r="K5" s="65">
        <v>31.81</v>
      </c>
      <c r="L5" s="65">
        <v>29.01</v>
      </c>
      <c r="M5" s="65">
        <v>30.33</v>
      </c>
      <c r="N5" s="65"/>
      <c r="O5" s="65">
        <v>28.9</v>
      </c>
      <c r="P5" s="65">
        <f>SUM(D5:O5)</f>
        <v>259</v>
      </c>
      <c r="Q5" s="13"/>
      <c r="R5" s="14"/>
    </row>
    <row r="6" spans="1:18" ht="22.35" customHeight="1" x14ac:dyDescent="0.15">
      <c r="A6" s="149" t="s">
        <v>54</v>
      </c>
      <c r="B6" s="15" t="s">
        <v>22</v>
      </c>
      <c r="C6" s="16" t="s">
        <v>21</v>
      </c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2">
        <f t="shared" ref="P6:P22" si="0">SUM(D6:O6)</f>
        <v>0</v>
      </c>
      <c r="Q6" s="13"/>
      <c r="R6" s="19"/>
    </row>
    <row r="7" spans="1:18" ht="22.35" customHeight="1" x14ac:dyDescent="0.15">
      <c r="A7" s="149"/>
      <c r="B7" s="15" t="s">
        <v>24</v>
      </c>
      <c r="C7" s="16" t="s">
        <v>27</v>
      </c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2">
        <f t="shared" si="0"/>
        <v>0</v>
      </c>
      <c r="Q7" s="13"/>
      <c r="R7" s="19"/>
    </row>
    <row r="8" spans="1:18" ht="22.35" customHeight="1" x14ac:dyDescent="0.15">
      <c r="A8" s="149" t="s">
        <v>55</v>
      </c>
      <c r="B8" s="15" t="s">
        <v>56</v>
      </c>
      <c r="C8" s="16" t="s">
        <v>25</v>
      </c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2">
        <f t="shared" si="0"/>
        <v>0</v>
      </c>
      <c r="Q8" s="13"/>
      <c r="R8" s="19"/>
    </row>
    <row r="9" spans="1:18" ht="22.35" customHeight="1" x14ac:dyDescent="0.15">
      <c r="A9" s="149"/>
      <c r="B9" s="15" t="s">
        <v>28</v>
      </c>
      <c r="C9" s="16" t="s">
        <v>57</v>
      </c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2">
        <f t="shared" si="0"/>
        <v>0</v>
      </c>
      <c r="Q9" s="13"/>
      <c r="R9" s="19"/>
    </row>
    <row r="10" spans="1:18" ht="22.35" customHeight="1" x14ac:dyDescent="0.15">
      <c r="A10" s="149"/>
      <c r="B10" s="15" t="s">
        <v>58</v>
      </c>
      <c r="C10" s="20" t="s">
        <v>59</v>
      </c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2">
        <f t="shared" si="0"/>
        <v>0</v>
      </c>
      <c r="Q10" s="13"/>
      <c r="R10" s="19"/>
    </row>
    <row r="11" spans="1:18" ht="22.35" customHeight="1" x14ac:dyDescent="0.15">
      <c r="A11" s="66" t="s">
        <v>60</v>
      </c>
      <c r="B11" s="15" t="s">
        <v>61</v>
      </c>
      <c r="C11" s="20" t="s">
        <v>62</v>
      </c>
      <c r="D11" s="67">
        <v>2128</v>
      </c>
      <c r="E11" s="68">
        <v>258</v>
      </c>
      <c r="F11" s="68">
        <v>481</v>
      </c>
      <c r="G11" s="68">
        <v>1831</v>
      </c>
      <c r="H11" s="68">
        <v>3388</v>
      </c>
      <c r="I11" s="68">
        <v>4669</v>
      </c>
      <c r="J11" s="68">
        <v>1884</v>
      </c>
      <c r="K11" s="68">
        <v>156</v>
      </c>
      <c r="L11" s="68">
        <v>1078</v>
      </c>
      <c r="M11" s="68">
        <v>2367</v>
      </c>
      <c r="N11" s="68">
        <v>3089</v>
      </c>
      <c r="O11" s="68">
        <v>2396</v>
      </c>
      <c r="P11" s="69">
        <f t="shared" si="0"/>
        <v>23725</v>
      </c>
      <c r="Q11" s="70"/>
      <c r="R11" s="71"/>
    </row>
    <row r="12" spans="1:18" ht="22.35" customHeight="1" thickBot="1" x14ac:dyDescent="0.2">
      <c r="A12" s="72" t="s">
        <v>63</v>
      </c>
      <c r="B12" s="15" t="s">
        <v>61</v>
      </c>
      <c r="C12" s="20" t="s">
        <v>59</v>
      </c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25">
        <f t="shared" si="0"/>
        <v>0</v>
      </c>
      <c r="Q12" s="13"/>
      <c r="R12" s="19"/>
    </row>
    <row r="13" spans="1:18" ht="22.35" customHeight="1" x14ac:dyDescent="0.15">
      <c r="A13" s="143" t="s">
        <v>64</v>
      </c>
      <c r="B13" s="144"/>
      <c r="C13" s="27" t="s">
        <v>65</v>
      </c>
      <c r="D13" s="28"/>
      <c r="E13" s="29"/>
      <c r="F13" s="30"/>
      <c r="G13" s="31"/>
      <c r="H13" s="31"/>
      <c r="I13" s="31"/>
      <c r="J13" s="29"/>
      <c r="K13" s="29"/>
      <c r="L13" s="31"/>
      <c r="M13" s="31"/>
      <c r="N13" s="31"/>
      <c r="O13" s="31"/>
      <c r="P13" s="29">
        <f t="shared" si="0"/>
        <v>0</v>
      </c>
      <c r="Q13" s="31">
        <f t="shared" ref="Q13:Q18" si="1">SUM(G13,H13,I13,L13,M13,N13,O13)</f>
        <v>0</v>
      </c>
      <c r="R13" s="32"/>
    </row>
    <row r="14" spans="1:18" ht="22.35" customHeight="1" x14ac:dyDescent="0.15">
      <c r="A14" s="151" t="s">
        <v>66</v>
      </c>
      <c r="B14" s="152"/>
      <c r="C14" s="20" t="s">
        <v>38</v>
      </c>
      <c r="D14" s="17"/>
      <c r="E14" s="18"/>
      <c r="F14" s="34"/>
      <c r="G14" s="35"/>
      <c r="H14" s="35"/>
      <c r="I14" s="35"/>
      <c r="J14" s="18"/>
      <c r="K14" s="18"/>
      <c r="L14" s="35"/>
      <c r="M14" s="35"/>
      <c r="N14" s="35"/>
      <c r="O14" s="35"/>
      <c r="P14" s="12">
        <f t="shared" si="0"/>
        <v>0</v>
      </c>
      <c r="Q14" s="35">
        <f t="shared" si="1"/>
        <v>0</v>
      </c>
      <c r="R14" s="19"/>
    </row>
    <row r="15" spans="1:18" ht="22.35" customHeight="1" x14ac:dyDescent="0.15">
      <c r="A15" s="151" t="s">
        <v>67</v>
      </c>
      <c r="B15" s="152"/>
      <c r="C15" s="20" t="s">
        <v>36</v>
      </c>
      <c r="D15" s="36"/>
      <c r="E15" s="37"/>
      <c r="F15" s="38"/>
      <c r="G15" s="39"/>
      <c r="H15" s="39"/>
      <c r="I15" s="39"/>
      <c r="J15" s="37"/>
      <c r="K15" s="37"/>
      <c r="L15" s="39"/>
      <c r="M15" s="39"/>
      <c r="N15" s="39"/>
      <c r="O15" s="39"/>
      <c r="P15" s="12">
        <f t="shared" si="0"/>
        <v>0</v>
      </c>
      <c r="Q15" s="35">
        <f t="shared" si="1"/>
        <v>0</v>
      </c>
      <c r="R15" s="40"/>
    </row>
    <row r="16" spans="1:18" ht="22.35" customHeight="1" x14ac:dyDescent="0.15">
      <c r="A16" s="153" t="s">
        <v>68</v>
      </c>
      <c r="B16" s="154"/>
      <c r="C16" s="20" t="s">
        <v>38</v>
      </c>
      <c r="D16" s="41">
        <v>10852</v>
      </c>
      <c r="E16" s="42">
        <v>10765</v>
      </c>
      <c r="F16" s="43">
        <v>12232</v>
      </c>
      <c r="G16" s="44">
        <v>14194</v>
      </c>
      <c r="H16" s="44">
        <v>15242</v>
      </c>
      <c r="I16" s="44">
        <v>11520</v>
      </c>
      <c r="J16" s="42">
        <v>10663</v>
      </c>
      <c r="K16" s="42">
        <v>10377</v>
      </c>
      <c r="L16" s="44">
        <v>12063</v>
      </c>
      <c r="M16" s="44">
        <v>12053</v>
      </c>
      <c r="N16" s="44">
        <v>12909</v>
      </c>
      <c r="O16" s="44">
        <v>6007</v>
      </c>
      <c r="P16" s="23">
        <f t="shared" si="0"/>
        <v>138877</v>
      </c>
      <c r="Q16" s="45">
        <f t="shared" si="1"/>
        <v>83988</v>
      </c>
      <c r="R16" s="73"/>
    </row>
    <row r="17" spans="1:18" ht="22.35" customHeight="1" x14ac:dyDescent="0.15">
      <c r="A17" s="155" t="s">
        <v>69</v>
      </c>
      <c r="B17" s="156"/>
      <c r="C17" s="46" t="s">
        <v>38</v>
      </c>
      <c r="D17" s="36"/>
      <c r="E17" s="37"/>
      <c r="F17" s="38"/>
      <c r="G17" s="39"/>
      <c r="H17" s="39"/>
      <c r="I17" s="39"/>
      <c r="J17" s="37"/>
      <c r="K17" s="37"/>
      <c r="L17" s="39"/>
      <c r="M17" s="39"/>
      <c r="N17" s="39"/>
      <c r="O17" s="39"/>
      <c r="P17" s="12">
        <f t="shared" si="0"/>
        <v>0</v>
      </c>
      <c r="Q17" s="35">
        <f t="shared" si="1"/>
        <v>0</v>
      </c>
      <c r="R17" s="40"/>
    </row>
    <row r="18" spans="1:18" ht="22.35" customHeight="1" thickBot="1" x14ac:dyDescent="0.2">
      <c r="A18" s="153"/>
      <c r="B18" s="154"/>
      <c r="C18" s="48" t="s">
        <v>38</v>
      </c>
      <c r="D18" s="49"/>
      <c r="E18" s="50"/>
      <c r="F18" s="51"/>
      <c r="G18" s="52"/>
      <c r="H18" s="52"/>
      <c r="I18" s="52"/>
      <c r="J18" s="50"/>
      <c r="K18" s="50"/>
      <c r="L18" s="52"/>
      <c r="M18" s="52"/>
      <c r="N18" s="52"/>
      <c r="O18" s="52"/>
      <c r="P18" s="53">
        <f t="shared" si="0"/>
        <v>0</v>
      </c>
      <c r="Q18" s="52">
        <f t="shared" si="1"/>
        <v>0</v>
      </c>
      <c r="R18" s="54"/>
    </row>
    <row r="19" spans="1:18" ht="22.35" customHeight="1" x14ac:dyDescent="0.15">
      <c r="A19" s="157" t="s">
        <v>43</v>
      </c>
      <c r="B19" s="158"/>
      <c r="C19" s="55" t="s">
        <v>62</v>
      </c>
      <c r="D19" s="28">
        <v>97</v>
      </c>
      <c r="E19" s="29">
        <v>96</v>
      </c>
      <c r="F19" s="29">
        <v>68</v>
      </c>
      <c r="G19" s="29">
        <v>64</v>
      </c>
      <c r="H19" s="29">
        <v>79</v>
      </c>
      <c r="I19" s="29">
        <v>71</v>
      </c>
      <c r="J19" s="29">
        <v>62</v>
      </c>
      <c r="K19" s="29">
        <v>78</v>
      </c>
      <c r="L19" s="29">
        <v>88</v>
      </c>
      <c r="M19" s="29">
        <v>79</v>
      </c>
      <c r="N19" s="29">
        <v>97</v>
      </c>
      <c r="O19" s="29">
        <v>95</v>
      </c>
      <c r="P19" s="12">
        <f t="shared" si="0"/>
        <v>974</v>
      </c>
      <c r="Q19" s="56"/>
      <c r="R19" s="32"/>
    </row>
    <row r="20" spans="1:18" ht="22.35" customHeight="1" x14ac:dyDescent="0.15">
      <c r="A20" s="159" t="s">
        <v>70</v>
      </c>
      <c r="B20" s="160"/>
      <c r="C20" s="57" t="s">
        <v>45</v>
      </c>
      <c r="D20" s="21"/>
      <c r="E20" s="22">
        <v>13000</v>
      </c>
      <c r="F20" s="22"/>
      <c r="G20" s="22">
        <v>7500</v>
      </c>
      <c r="H20" s="22">
        <v>5000</v>
      </c>
      <c r="I20" s="22">
        <v>13000</v>
      </c>
      <c r="J20" s="22">
        <v>5000</v>
      </c>
      <c r="K20" s="22"/>
      <c r="L20" s="22">
        <v>6500</v>
      </c>
      <c r="M20" s="22">
        <v>5000</v>
      </c>
      <c r="N20" s="22">
        <v>10000</v>
      </c>
      <c r="O20" s="22">
        <v>4000</v>
      </c>
      <c r="P20" s="23">
        <f t="shared" si="0"/>
        <v>69000</v>
      </c>
      <c r="Q20" s="58"/>
      <c r="R20" s="74"/>
    </row>
    <row r="21" spans="1:18" ht="22.35" customHeight="1" x14ac:dyDescent="0.15">
      <c r="A21" s="153"/>
      <c r="B21" s="154"/>
      <c r="C21" s="57"/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2">
        <f t="shared" si="0"/>
        <v>0</v>
      </c>
      <c r="Q21" s="13"/>
      <c r="R21" s="19"/>
    </row>
    <row r="22" spans="1:18" ht="22.35" customHeight="1" thickBot="1" x14ac:dyDescent="0.2">
      <c r="A22" s="161"/>
      <c r="B22" s="162"/>
      <c r="C22" s="59"/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>
        <f t="shared" si="0"/>
        <v>0</v>
      </c>
      <c r="Q22" s="60"/>
      <c r="R22" s="54"/>
    </row>
    <row r="23" spans="1:18" ht="22.35" customHeight="1" x14ac:dyDescent="0.15">
      <c r="A23" s="2"/>
      <c r="B23" s="2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2.35" customHeight="1" x14ac:dyDescent="0.15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2.35" customHeight="1" thickBot="1" x14ac:dyDescent="0.2">
      <c r="A25" s="163" t="s">
        <v>46</v>
      </c>
      <c r="B25" s="163"/>
      <c r="C25" s="163"/>
      <c r="D25" s="163"/>
      <c r="E25" s="163"/>
      <c r="F25" s="16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2.35" customHeight="1" thickBot="1" x14ac:dyDescent="0.2">
      <c r="A26" s="147" t="s">
        <v>47</v>
      </c>
      <c r="B26" s="148"/>
      <c r="C26" s="4" t="s">
        <v>3</v>
      </c>
      <c r="D26" s="5" t="s">
        <v>4</v>
      </c>
      <c r="E26" s="6" t="s">
        <v>5</v>
      </c>
      <c r="F26" s="7" t="s">
        <v>6</v>
      </c>
      <c r="G26" s="7" t="s">
        <v>7</v>
      </c>
      <c r="H26" s="7" t="s">
        <v>8</v>
      </c>
      <c r="I26" s="7" t="s">
        <v>9</v>
      </c>
      <c r="J26" s="7" t="s">
        <v>10</v>
      </c>
      <c r="K26" s="7" t="s">
        <v>11</v>
      </c>
      <c r="L26" s="7" t="s">
        <v>12</v>
      </c>
      <c r="M26" s="7" t="s">
        <v>13</v>
      </c>
      <c r="N26" s="7" t="s">
        <v>14</v>
      </c>
      <c r="O26" s="7" t="s">
        <v>15</v>
      </c>
      <c r="P26" s="6" t="s">
        <v>16</v>
      </c>
      <c r="Q26" s="148" t="s">
        <v>18</v>
      </c>
      <c r="R26" s="150"/>
    </row>
    <row r="27" spans="1:18" ht="22.35" customHeight="1" x14ac:dyDescent="0.15">
      <c r="A27" s="164"/>
      <c r="B27" s="165"/>
      <c r="C27" s="20" t="s">
        <v>71</v>
      </c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>
        <f>SUM(D27:O27)</f>
        <v>0</v>
      </c>
      <c r="Q27" s="61"/>
      <c r="R27" s="40"/>
    </row>
    <row r="28" spans="1:18" ht="22.35" customHeight="1" x14ac:dyDescent="0.15">
      <c r="A28" s="159"/>
      <c r="B28" s="160"/>
      <c r="C28" s="57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>
        <f>SUM(D28:O28)</f>
        <v>0</v>
      </c>
      <c r="Q28" s="62"/>
      <c r="R28" s="19"/>
    </row>
    <row r="29" spans="1:18" ht="22.35" customHeight="1" thickBot="1" x14ac:dyDescent="0.2">
      <c r="A29" s="166"/>
      <c r="B29" s="167"/>
      <c r="C29" s="59"/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>
        <f>SUM(D29:O29)</f>
        <v>0</v>
      </c>
      <c r="Q29" s="60"/>
      <c r="R29" s="54"/>
    </row>
    <row r="31" spans="1:18" x14ac:dyDescent="0.15">
      <c r="A31" s="168" t="s">
        <v>72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</row>
    <row r="32" spans="1:18" x14ac:dyDescent="0.15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</row>
    <row r="33" spans="1:18" x14ac:dyDescent="0.15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</row>
    <row r="34" spans="1:18" ht="25.15" customHeight="1" x14ac:dyDescent="0.15">
      <c r="A34" s="169" t="s">
        <v>73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</row>
  </sheetData>
  <mergeCells count="23">
    <mergeCell ref="A27:B27"/>
    <mergeCell ref="A28:B28"/>
    <mergeCell ref="A29:B29"/>
    <mergeCell ref="A31:R33"/>
    <mergeCell ref="A34:R34"/>
    <mergeCell ref="Q26:R26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5:F25"/>
    <mergeCell ref="A26:B26"/>
    <mergeCell ref="A13:B13"/>
    <mergeCell ref="D1:H1"/>
    <mergeCell ref="O2:R2"/>
    <mergeCell ref="A4:B4"/>
    <mergeCell ref="A6:A7"/>
    <mergeCell ref="A8:A10"/>
  </mergeCells>
  <phoneticPr fontId="2"/>
  <pageMargins left="0.78740157480314965" right="0.19685039370078741" top="0.98425196850393704" bottom="0.78740157480314965" header="0.51181102362204722" footer="0.51181102362204722"/>
  <pageSetup paperSize="8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WhiteSpace="0" view="pageBreakPreview" zoomScale="55" zoomScaleNormal="100" zoomScaleSheetLayoutView="55" workbookViewId="0">
      <selection activeCell="V16" sqref="V16"/>
    </sheetView>
  </sheetViews>
  <sheetFormatPr defaultRowHeight="14.25" x14ac:dyDescent="0.15"/>
  <cols>
    <col min="1" max="1" width="5" customWidth="1"/>
    <col min="2" max="2" width="15" customWidth="1"/>
    <col min="3" max="3" width="5.5" customWidth="1"/>
    <col min="4" max="17" width="11.5" customWidth="1"/>
    <col min="18" max="18" width="9.375" customWidth="1"/>
  </cols>
  <sheetData>
    <row r="1" spans="1:18" ht="28.15" customHeight="1" x14ac:dyDescent="0.15">
      <c r="D1" s="145" t="s">
        <v>0</v>
      </c>
      <c r="E1" s="145"/>
      <c r="F1" s="145"/>
      <c r="G1" s="145"/>
      <c r="H1" s="145"/>
    </row>
    <row r="2" spans="1:18" ht="25.15" customHeight="1" x14ac:dyDescent="0.15">
      <c r="D2" s="200"/>
      <c r="E2" s="200"/>
      <c r="F2" s="200"/>
      <c r="G2" s="200"/>
      <c r="H2" s="200"/>
      <c r="I2" s="200"/>
      <c r="J2" s="3"/>
      <c r="K2" s="3"/>
      <c r="L2" s="3"/>
      <c r="M2" s="3"/>
      <c r="N2" s="3"/>
      <c r="O2" s="146" t="s">
        <v>1</v>
      </c>
      <c r="P2" s="146"/>
      <c r="Q2" s="146"/>
      <c r="R2" s="146"/>
    </row>
    <row r="3" spans="1:18" ht="9.4" customHeight="1" thickBot="1" x14ac:dyDescent="0.2"/>
    <row r="4" spans="1:18" ht="22.35" customHeight="1" thickBot="1" x14ac:dyDescent="0.2">
      <c r="A4" s="147" t="s">
        <v>2</v>
      </c>
      <c r="B4" s="148"/>
      <c r="C4" s="4" t="s">
        <v>3</v>
      </c>
      <c r="D4" s="5" t="s">
        <v>4</v>
      </c>
      <c r="E4" s="6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6" t="s">
        <v>16</v>
      </c>
      <c r="Q4" s="8" t="s">
        <v>17</v>
      </c>
      <c r="R4" s="4" t="s">
        <v>18</v>
      </c>
    </row>
    <row r="5" spans="1:18" ht="22.35" customHeight="1" x14ac:dyDescent="0.15">
      <c r="A5" s="190" t="s">
        <v>19</v>
      </c>
      <c r="B5" s="9" t="s">
        <v>20</v>
      </c>
      <c r="C5" s="10" t="s">
        <v>21</v>
      </c>
      <c r="D5" s="11">
        <v>29.02</v>
      </c>
      <c r="E5" s="12"/>
      <c r="F5" s="12"/>
      <c r="G5" s="12">
        <v>27.01</v>
      </c>
      <c r="H5" s="12">
        <v>29.52</v>
      </c>
      <c r="I5" s="12">
        <v>29.4</v>
      </c>
      <c r="J5" s="12">
        <v>28.84</v>
      </c>
      <c r="K5" s="12"/>
      <c r="L5" s="12">
        <v>30.6</v>
      </c>
      <c r="M5" s="12"/>
      <c r="N5" s="12">
        <v>32.01</v>
      </c>
      <c r="O5" s="12">
        <v>22.1</v>
      </c>
      <c r="P5" s="12">
        <f>SUM(D5:O5)</f>
        <v>228.49999999999997</v>
      </c>
      <c r="Q5" s="13"/>
      <c r="R5" s="14"/>
    </row>
    <row r="6" spans="1:18" ht="22.35" customHeight="1" x14ac:dyDescent="0.15">
      <c r="A6" s="195"/>
      <c r="B6" s="15" t="s">
        <v>22</v>
      </c>
      <c r="C6" s="16" t="s">
        <v>23</v>
      </c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2">
        <f t="shared" ref="P6:P22" si="0">SUM(D6:O6)</f>
        <v>0</v>
      </c>
      <c r="Q6" s="13"/>
      <c r="R6" s="19"/>
    </row>
    <row r="7" spans="1:18" ht="22.35" customHeight="1" x14ac:dyDescent="0.15">
      <c r="A7" s="195"/>
      <c r="B7" s="15" t="s">
        <v>24</v>
      </c>
      <c r="C7" s="16" t="s">
        <v>25</v>
      </c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2">
        <f t="shared" si="0"/>
        <v>0</v>
      </c>
      <c r="Q7" s="13"/>
      <c r="R7" s="19"/>
    </row>
    <row r="8" spans="1:18" ht="22.35" customHeight="1" x14ac:dyDescent="0.15">
      <c r="A8" s="195"/>
      <c r="B8" s="15" t="s">
        <v>26</v>
      </c>
      <c r="C8" s="16" t="s">
        <v>27</v>
      </c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2">
        <f t="shared" si="0"/>
        <v>0</v>
      </c>
      <c r="Q8" s="13"/>
      <c r="R8" s="19"/>
    </row>
    <row r="9" spans="1:18" ht="22.35" customHeight="1" x14ac:dyDescent="0.15">
      <c r="A9" s="195"/>
      <c r="B9" s="15" t="s">
        <v>28</v>
      </c>
      <c r="C9" s="16" t="s">
        <v>23</v>
      </c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2">
        <f t="shared" si="0"/>
        <v>0</v>
      </c>
      <c r="Q9" s="13"/>
      <c r="R9" s="19"/>
    </row>
    <row r="10" spans="1:18" ht="22.35" customHeight="1" x14ac:dyDescent="0.15">
      <c r="A10" s="195"/>
      <c r="B10" s="15" t="s">
        <v>29</v>
      </c>
      <c r="C10" s="20" t="s">
        <v>30</v>
      </c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2">
        <f t="shared" si="0"/>
        <v>0</v>
      </c>
      <c r="Q10" s="13"/>
      <c r="R10" s="19"/>
    </row>
    <row r="11" spans="1:18" ht="22.35" customHeight="1" x14ac:dyDescent="0.15">
      <c r="A11" s="195"/>
      <c r="B11" s="15" t="s">
        <v>31</v>
      </c>
      <c r="C11" s="20" t="s">
        <v>32</v>
      </c>
      <c r="D11" s="21">
        <v>655</v>
      </c>
      <c r="E11" s="22">
        <v>177</v>
      </c>
      <c r="F11" s="22">
        <v>77</v>
      </c>
      <c r="G11" s="22">
        <v>2326</v>
      </c>
      <c r="H11" s="22">
        <v>3235</v>
      </c>
      <c r="I11" s="22">
        <v>4616</v>
      </c>
      <c r="J11" s="22">
        <v>2526</v>
      </c>
      <c r="K11" s="22">
        <v>136</v>
      </c>
      <c r="L11" s="22">
        <v>803</v>
      </c>
      <c r="M11" s="22">
        <v>3192</v>
      </c>
      <c r="N11" s="22">
        <v>2841</v>
      </c>
      <c r="O11" s="22">
        <v>2747</v>
      </c>
      <c r="P11" s="23">
        <f t="shared" si="0"/>
        <v>23331</v>
      </c>
      <c r="Q11" s="13"/>
      <c r="R11" s="19"/>
    </row>
    <row r="12" spans="1:18" ht="22.35" customHeight="1" thickBot="1" x14ac:dyDescent="0.2">
      <c r="A12" s="191"/>
      <c r="B12" s="24" t="s">
        <v>33</v>
      </c>
      <c r="C12" s="20" t="s">
        <v>32</v>
      </c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25">
        <f t="shared" si="0"/>
        <v>0</v>
      </c>
      <c r="Q12" s="13"/>
      <c r="R12" s="19"/>
    </row>
    <row r="13" spans="1:18" ht="22.35" customHeight="1" x14ac:dyDescent="0.15">
      <c r="A13" s="196" t="s">
        <v>34</v>
      </c>
      <c r="B13" s="26" t="s">
        <v>35</v>
      </c>
      <c r="C13" s="27" t="s">
        <v>36</v>
      </c>
      <c r="D13" s="28"/>
      <c r="E13" s="29"/>
      <c r="F13" s="30"/>
      <c r="G13" s="31"/>
      <c r="H13" s="31"/>
      <c r="I13" s="31"/>
      <c r="J13" s="29"/>
      <c r="K13" s="29"/>
      <c r="L13" s="31"/>
      <c r="M13" s="31"/>
      <c r="N13" s="31"/>
      <c r="O13" s="31"/>
      <c r="P13" s="29">
        <f t="shared" si="0"/>
        <v>0</v>
      </c>
      <c r="Q13" s="31">
        <f t="shared" ref="Q13:Q18" si="1">SUM(G13,H13,I13,L13,M13,N13,O13)</f>
        <v>0</v>
      </c>
      <c r="R13" s="32"/>
    </row>
    <row r="14" spans="1:18" ht="22.35" customHeight="1" x14ac:dyDescent="0.15">
      <c r="A14" s="197"/>
      <c r="B14" s="33" t="s">
        <v>37</v>
      </c>
      <c r="C14" s="20" t="s">
        <v>38</v>
      </c>
      <c r="D14" s="17"/>
      <c r="E14" s="18"/>
      <c r="F14" s="34"/>
      <c r="G14" s="35"/>
      <c r="H14" s="35"/>
      <c r="I14" s="35"/>
      <c r="J14" s="18"/>
      <c r="K14" s="18"/>
      <c r="L14" s="35"/>
      <c r="M14" s="35"/>
      <c r="N14" s="35"/>
      <c r="O14" s="35"/>
      <c r="P14" s="12">
        <f t="shared" si="0"/>
        <v>0</v>
      </c>
      <c r="Q14" s="35">
        <f t="shared" si="1"/>
        <v>0</v>
      </c>
      <c r="R14" s="19"/>
    </row>
    <row r="15" spans="1:18" ht="22.35" customHeight="1" x14ac:dyDescent="0.15">
      <c r="A15" s="197"/>
      <c r="B15" s="33" t="s">
        <v>39</v>
      </c>
      <c r="C15" s="20" t="s">
        <v>36</v>
      </c>
      <c r="D15" s="36"/>
      <c r="E15" s="37"/>
      <c r="F15" s="38"/>
      <c r="G15" s="39"/>
      <c r="H15" s="39"/>
      <c r="I15" s="39"/>
      <c r="J15" s="37"/>
      <c r="K15" s="37"/>
      <c r="L15" s="39"/>
      <c r="M15" s="39"/>
      <c r="N15" s="39"/>
      <c r="O15" s="39"/>
      <c r="P15" s="12">
        <f t="shared" si="0"/>
        <v>0</v>
      </c>
      <c r="Q15" s="35">
        <f t="shared" si="1"/>
        <v>0</v>
      </c>
      <c r="R15" s="40"/>
    </row>
    <row r="16" spans="1:18" ht="22.35" customHeight="1" x14ac:dyDescent="0.15">
      <c r="A16" s="197"/>
      <c r="B16" s="15" t="s">
        <v>40</v>
      </c>
      <c r="C16" s="20" t="s">
        <v>36</v>
      </c>
      <c r="D16" s="41">
        <v>4783</v>
      </c>
      <c r="E16" s="42">
        <v>6176</v>
      </c>
      <c r="F16" s="43">
        <v>10823</v>
      </c>
      <c r="G16" s="44">
        <v>13874</v>
      </c>
      <c r="H16" s="44">
        <v>15152</v>
      </c>
      <c r="I16" s="44">
        <v>13653</v>
      </c>
      <c r="J16" s="42">
        <v>10753</v>
      </c>
      <c r="K16" s="42">
        <v>10174</v>
      </c>
      <c r="L16" s="44">
        <v>12722</v>
      </c>
      <c r="M16" s="44">
        <v>12812</v>
      </c>
      <c r="N16" s="44">
        <v>12337</v>
      </c>
      <c r="O16" s="44">
        <v>12589</v>
      </c>
      <c r="P16" s="23">
        <f t="shared" si="0"/>
        <v>135848</v>
      </c>
      <c r="Q16" s="45">
        <f t="shared" si="1"/>
        <v>93139</v>
      </c>
      <c r="R16" s="40"/>
    </row>
    <row r="17" spans="1:18" ht="22.35" customHeight="1" x14ac:dyDescent="0.15">
      <c r="A17" s="197"/>
      <c r="B17" s="15" t="s">
        <v>41</v>
      </c>
      <c r="C17" s="46" t="s">
        <v>38</v>
      </c>
      <c r="D17" s="36"/>
      <c r="E17" s="37"/>
      <c r="F17" s="38"/>
      <c r="G17" s="39"/>
      <c r="H17" s="39"/>
      <c r="I17" s="39"/>
      <c r="J17" s="37"/>
      <c r="K17" s="37"/>
      <c r="L17" s="39"/>
      <c r="M17" s="39"/>
      <c r="N17" s="39"/>
      <c r="O17" s="39"/>
      <c r="P17" s="12">
        <f t="shared" si="0"/>
        <v>0</v>
      </c>
      <c r="Q17" s="35">
        <f t="shared" si="1"/>
        <v>0</v>
      </c>
      <c r="R17" s="40"/>
    </row>
    <row r="18" spans="1:18" ht="22.35" customHeight="1" thickBot="1" x14ac:dyDescent="0.2">
      <c r="A18" s="198"/>
      <c r="B18" s="47" t="s">
        <v>42</v>
      </c>
      <c r="C18" s="48" t="s">
        <v>38</v>
      </c>
      <c r="D18" s="49"/>
      <c r="E18" s="50"/>
      <c r="F18" s="51"/>
      <c r="G18" s="52"/>
      <c r="H18" s="52"/>
      <c r="I18" s="52"/>
      <c r="J18" s="50"/>
      <c r="K18" s="50"/>
      <c r="L18" s="52"/>
      <c r="M18" s="52"/>
      <c r="N18" s="52"/>
      <c r="O18" s="52"/>
      <c r="P18" s="53">
        <f t="shared" si="0"/>
        <v>0</v>
      </c>
      <c r="Q18" s="52">
        <f t="shared" si="1"/>
        <v>0</v>
      </c>
      <c r="R18" s="54"/>
    </row>
    <row r="19" spans="1:18" ht="22.35" customHeight="1" x14ac:dyDescent="0.15">
      <c r="A19" s="157" t="s">
        <v>43</v>
      </c>
      <c r="B19" s="199"/>
      <c r="C19" s="55" t="s">
        <v>32</v>
      </c>
      <c r="D19" s="28">
        <v>16</v>
      </c>
      <c r="E19" s="29">
        <v>10</v>
      </c>
      <c r="F19" s="29">
        <v>12</v>
      </c>
      <c r="G19" s="29">
        <v>25</v>
      </c>
      <c r="H19" s="29">
        <v>28</v>
      </c>
      <c r="I19" s="29">
        <v>38</v>
      </c>
      <c r="J19" s="29">
        <v>35</v>
      </c>
      <c r="K19" s="29">
        <v>48</v>
      </c>
      <c r="L19" s="29">
        <v>50</v>
      </c>
      <c r="M19" s="29">
        <v>53</v>
      </c>
      <c r="N19" s="29">
        <v>58</v>
      </c>
      <c r="O19" s="29">
        <v>63</v>
      </c>
      <c r="P19" s="12">
        <f t="shared" si="0"/>
        <v>436</v>
      </c>
      <c r="Q19" s="56"/>
      <c r="R19" s="32"/>
    </row>
    <row r="20" spans="1:18" ht="22.35" customHeight="1" x14ac:dyDescent="0.15">
      <c r="A20" s="159" t="s">
        <v>44</v>
      </c>
      <c r="B20" s="160"/>
      <c r="C20" s="57" t="s">
        <v>45</v>
      </c>
      <c r="D20" s="21"/>
      <c r="E20" s="22">
        <v>10000</v>
      </c>
      <c r="F20" s="22"/>
      <c r="G20" s="22">
        <v>9000</v>
      </c>
      <c r="H20" s="22"/>
      <c r="I20" s="22"/>
      <c r="J20" s="22">
        <v>5000</v>
      </c>
      <c r="K20" s="22">
        <v>5000</v>
      </c>
      <c r="L20" s="22"/>
      <c r="M20" s="22">
        <v>4000</v>
      </c>
      <c r="N20" s="22">
        <v>15500</v>
      </c>
      <c r="O20" s="22"/>
      <c r="P20" s="23">
        <f t="shared" si="0"/>
        <v>48500</v>
      </c>
      <c r="Q20" s="58"/>
      <c r="R20" s="19"/>
    </row>
    <row r="21" spans="1:18" ht="22.35" customHeight="1" x14ac:dyDescent="0.15">
      <c r="A21" s="153"/>
      <c r="B21" s="154"/>
      <c r="C21" s="57"/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2">
        <f t="shared" si="0"/>
        <v>0</v>
      </c>
      <c r="Q21" s="13"/>
      <c r="R21" s="19"/>
    </row>
    <row r="22" spans="1:18" ht="22.35" customHeight="1" thickBot="1" x14ac:dyDescent="0.2">
      <c r="A22" s="161"/>
      <c r="B22" s="162"/>
      <c r="C22" s="59"/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>
        <f t="shared" si="0"/>
        <v>0</v>
      </c>
      <c r="Q22" s="60"/>
      <c r="R22" s="54"/>
    </row>
    <row r="23" spans="1:18" ht="22.35" customHeight="1" x14ac:dyDescent="0.15">
      <c r="A23" s="2"/>
      <c r="B23" s="2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2.35" customHeight="1" x14ac:dyDescent="0.15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2.35" customHeight="1" thickBot="1" x14ac:dyDescent="0.2">
      <c r="A25" s="163" t="s">
        <v>46</v>
      </c>
      <c r="B25" s="163"/>
      <c r="C25" s="163"/>
      <c r="D25" s="163"/>
      <c r="E25" s="163"/>
      <c r="F25" s="16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2.35" customHeight="1" thickBot="1" x14ac:dyDescent="0.2">
      <c r="A26" s="147" t="s">
        <v>47</v>
      </c>
      <c r="B26" s="148"/>
      <c r="C26" s="4" t="s">
        <v>3</v>
      </c>
      <c r="D26" s="5" t="s">
        <v>4</v>
      </c>
      <c r="E26" s="6" t="s">
        <v>5</v>
      </c>
      <c r="F26" s="7" t="s">
        <v>6</v>
      </c>
      <c r="G26" s="7" t="s">
        <v>7</v>
      </c>
      <c r="H26" s="7" t="s">
        <v>8</v>
      </c>
      <c r="I26" s="7" t="s">
        <v>9</v>
      </c>
      <c r="J26" s="7" t="s">
        <v>10</v>
      </c>
      <c r="K26" s="7" t="s">
        <v>11</v>
      </c>
      <c r="L26" s="7" t="s">
        <v>12</v>
      </c>
      <c r="M26" s="7" t="s">
        <v>13</v>
      </c>
      <c r="N26" s="7" t="s">
        <v>14</v>
      </c>
      <c r="O26" s="7" t="s">
        <v>15</v>
      </c>
      <c r="P26" s="6" t="s">
        <v>16</v>
      </c>
      <c r="Q26" s="148" t="s">
        <v>18</v>
      </c>
      <c r="R26" s="150"/>
    </row>
    <row r="27" spans="1:18" ht="22.35" customHeight="1" x14ac:dyDescent="0.15">
      <c r="A27" s="164"/>
      <c r="B27" s="165"/>
      <c r="C27" s="20" t="s">
        <v>48</v>
      </c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>
        <f>SUM(D27:O27)</f>
        <v>0</v>
      </c>
      <c r="Q27" s="61"/>
      <c r="R27" s="40"/>
    </row>
    <row r="28" spans="1:18" ht="22.35" customHeight="1" x14ac:dyDescent="0.15">
      <c r="A28" s="159"/>
      <c r="B28" s="160"/>
      <c r="C28" s="57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>
        <f>SUM(D28:O28)</f>
        <v>0</v>
      </c>
      <c r="Q28" s="62"/>
      <c r="R28" s="19"/>
    </row>
    <row r="29" spans="1:18" ht="22.35" customHeight="1" thickBot="1" x14ac:dyDescent="0.2">
      <c r="A29" s="166"/>
      <c r="B29" s="167"/>
      <c r="C29" s="59"/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>
        <f>SUM(D29:O29)</f>
        <v>0</v>
      </c>
      <c r="Q29" s="60"/>
      <c r="R29" s="54"/>
    </row>
    <row r="31" spans="1:18" x14ac:dyDescent="0.15">
      <c r="A31" s="168" t="s">
        <v>49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</row>
    <row r="32" spans="1:18" x14ac:dyDescent="0.15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</row>
    <row r="33" spans="1:18" x14ac:dyDescent="0.15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</row>
    <row r="34" spans="1:18" ht="25.15" customHeight="1" x14ac:dyDescent="0.15">
      <c r="A34" s="169" t="s">
        <v>50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</row>
  </sheetData>
  <mergeCells count="20">
    <mergeCell ref="A28:B28"/>
    <mergeCell ref="A29:B29"/>
    <mergeCell ref="A31:R33"/>
    <mergeCell ref="A34:R34"/>
    <mergeCell ref="A21:B21"/>
    <mergeCell ref="A22:B22"/>
    <mergeCell ref="A25:F25"/>
    <mergeCell ref="A26:B26"/>
    <mergeCell ref="Q26:R26"/>
    <mergeCell ref="A27:B27"/>
    <mergeCell ref="O2:R2"/>
    <mergeCell ref="A4:B4"/>
    <mergeCell ref="A5:A12"/>
    <mergeCell ref="A13:A18"/>
    <mergeCell ref="A19:B19"/>
    <mergeCell ref="A20:B20"/>
    <mergeCell ref="D1:H1"/>
    <mergeCell ref="D2:E2"/>
    <mergeCell ref="F2:G2"/>
    <mergeCell ref="H2:I2"/>
  </mergeCells>
  <phoneticPr fontId="2"/>
  <pageMargins left="0.78740157480314965" right="0.19685039370078741" top="0.98425196850393704" bottom="0.78740157480314965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="70" zoomScaleNormal="70" workbookViewId="0">
      <selection activeCell="M21" sqref="M21"/>
    </sheetView>
  </sheetViews>
  <sheetFormatPr defaultRowHeight="14.25" x14ac:dyDescent="0.15"/>
  <sheetData>
    <row r="1" spans="1:18" ht="39.75" x14ac:dyDescent="0.15">
      <c r="A1" s="171" t="s">
        <v>74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18" ht="33.75" thickBo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8" ht="33" x14ac:dyDescent="0.15">
      <c r="A3" s="172" t="s">
        <v>75</v>
      </c>
      <c r="B3" s="173"/>
      <c r="C3" s="173"/>
      <c r="D3" s="55" t="s">
        <v>76</v>
      </c>
      <c r="E3" s="76" t="s">
        <v>77</v>
      </c>
      <c r="F3" s="77" t="s">
        <v>78</v>
      </c>
      <c r="G3" s="77" t="s">
        <v>79</v>
      </c>
      <c r="H3" s="77" t="s">
        <v>80</v>
      </c>
      <c r="I3" s="77" t="s">
        <v>81</v>
      </c>
      <c r="J3" s="77" t="s">
        <v>82</v>
      </c>
      <c r="K3" s="77" t="s">
        <v>83</v>
      </c>
      <c r="L3" s="77" t="s">
        <v>84</v>
      </c>
      <c r="M3" s="77" t="s">
        <v>85</v>
      </c>
      <c r="N3" s="77" t="s">
        <v>86</v>
      </c>
      <c r="O3" s="77" t="s">
        <v>87</v>
      </c>
      <c r="P3" s="55" t="s">
        <v>88</v>
      </c>
      <c r="Q3" s="78" t="s">
        <v>89</v>
      </c>
      <c r="R3" s="79" t="s">
        <v>90</v>
      </c>
    </row>
    <row r="4" spans="1:18" x14ac:dyDescent="0.15">
      <c r="A4" s="174" t="s">
        <v>91</v>
      </c>
      <c r="B4" s="178" t="s">
        <v>92</v>
      </c>
      <c r="C4" s="178"/>
      <c r="D4" s="57" t="s">
        <v>93</v>
      </c>
      <c r="E4" s="80">
        <v>28.5</v>
      </c>
      <c r="F4" s="81">
        <v>29.2</v>
      </c>
      <c r="G4" s="81">
        <v>29.4</v>
      </c>
      <c r="H4" s="81">
        <v>30.81</v>
      </c>
      <c r="I4" s="81">
        <v>30.91</v>
      </c>
      <c r="J4" s="81">
        <v>0</v>
      </c>
      <c r="K4" s="81">
        <v>29.1</v>
      </c>
      <c r="L4" s="81">
        <v>29.35</v>
      </c>
      <c r="M4" s="81">
        <v>29.21</v>
      </c>
      <c r="N4" s="81">
        <v>28.91</v>
      </c>
      <c r="O4" s="81">
        <v>27.6</v>
      </c>
      <c r="P4" s="82">
        <v>0</v>
      </c>
      <c r="Q4" s="83">
        <f>SUM(E4:P4)</f>
        <v>292.99</v>
      </c>
      <c r="R4" s="179"/>
    </row>
    <row r="5" spans="1:18" x14ac:dyDescent="0.15">
      <c r="A5" s="175"/>
      <c r="B5" s="182" t="s">
        <v>94</v>
      </c>
      <c r="C5" s="182"/>
      <c r="D5" s="57" t="s">
        <v>93</v>
      </c>
      <c r="E5" s="80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  <c r="Q5" s="83">
        <f>SUM(E5:P5)</f>
        <v>0</v>
      </c>
      <c r="R5" s="180"/>
    </row>
    <row r="6" spans="1:18" x14ac:dyDescent="0.15">
      <c r="A6" s="175"/>
      <c r="B6" s="182" t="s">
        <v>95</v>
      </c>
      <c r="C6" s="182"/>
      <c r="D6" s="57" t="s">
        <v>93</v>
      </c>
      <c r="E6" s="80"/>
      <c r="F6" s="81"/>
      <c r="G6" s="81"/>
      <c r="H6" s="81"/>
      <c r="I6" s="81"/>
      <c r="J6" s="81"/>
      <c r="K6" s="81"/>
      <c r="L6" s="81"/>
      <c r="M6" s="81"/>
      <c r="N6" s="81"/>
      <c r="O6" s="81"/>
      <c r="P6" s="82"/>
      <c r="Q6" s="83">
        <f t="shared" ref="Q6:Q9" si="0">SUM(E6:P6)</f>
        <v>0</v>
      </c>
      <c r="R6" s="180"/>
    </row>
    <row r="7" spans="1:18" x14ac:dyDescent="0.15">
      <c r="A7" s="175"/>
      <c r="B7" s="182" t="s">
        <v>96</v>
      </c>
      <c r="C7" s="182"/>
      <c r="D7" s="57" t="s">
        <v>93</v>
      </c>
      <c r="E7" s="80"/>
      <c r="F7" s="81"/>
      <c r="G7" s="81"/>
      <c r="H7" s="81"/>
      <c r="I7" s="81"/>
      <c r="J7" s="81"/>
      <c r="K7" s="81"/>
      <c r="L7" s="81"/>
      <c r="M7" s="81"/>
      <c r="N7" s="81"/>
      <c r="O7" s="81"/>
      <c r="P7" s="82"/>
      <c r="Q7" s="83">
        <f t="shared" si="0"/>
        <v>0</v>
      </c>
      <c r="R7" s="180"/>
    </row>
    <row r="8" spans="1:18" x14ac:dyDescent="0.15">
      <c r="A8" s="175"/>
      <c r="B8" s="182" t="s">
        <v>97</v>
      </c>
      <c r="C8" s="182"/>
      <c r="D8" s="57" t="s">
        <v>98</v>
      </c>
      <c r="E8" s="80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  <c r="Q8" s="83">
        <f t="shared" si="0"/>
        <v>0</v>
      </c>
      <c r="R8" s="180"/>
    </row>
    <row r="9" spans="1:18" x14ac:dyDescent="0.15">
      <c r="A9" s="176"/>
      <c r="B9" s="183" t="s">
        <v>99</v>
      </c>
      <c r="C9" s="184"/>
      <c r="D9" s="57" t="s">
        <v>98</v>
      </c>
      <c r="E9" s="84">
        <v>1190</v>
      </c>
      <c r="F9" s="85">
        <v>2</v>
      </c>
      <c r="G9" s="85">
        <v>70</v>
      </c>
      <c r="H9" s="85">
        <v>2221</v>
      </c>
      <c r="I9" s="85">
        <v>4291</v>
      </c>
      <c r="J9" s="85">
        <v>3120</v>
      </c>
      <c r="K9" s="85">
        <v>1964</v>
      </c>
      <c r="L9" s="85">
        <v>665</v>
      </c>
      <c r="M9" s="85">
        <v>1194</v>
      </c>
      <c r="N9" s="85">
        <v>2770</v>
      </c>
      <c r="O9" s="85">
        <v>3112</v>
      </c>
      <c r="P9" s="86">
        <v>3323</v>
      </c>
      <c r="Q9" s="83">
        <f t="shared" si="0"/>
        <v>23922</v>
      </c>
      <c r="R9" s="180"/>
    </row>
    <row r="10" spans="1:18" ht="15" thickBot="1" x14ac:dyDescent="0.2">
      <c r="A10" s="177"/>
      <c r="B10" s="185" t="s">
        <v>100</v>
      </c>
      <c r="C10" s="186"/>
      <c r="D10" s="87" t="s">
        <v>98</v>
      </c>
      <c r="E10" s="88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90"/>
      <c r="Q10" s="91">
        <f>SUM(E10:P10)</f>
        <v>0</v>
      </c>
      <c r="R10" s="181"/>
    </row>
    <row r="11" spans="1:18" ht="27" customHeight="1" x14ac:dyDescent="0.15">
      <c r="A11" s="174" t="s">
        <v>101</v>
      </c>
      <c r="B11" s="178" t="s">
        <v>102</v>
      </c>
      <c r="C11" s="178"/>
      <c r="D11" s="92" t="s">
        <v>103</v>
      </c>
      <c r="E11" s="93">
        <v>9798</v>
      </c>
      <c r="F11" s="94">
        <v>10110</v>
      </c>
      <c r="G11" s="94">
        <v>12204</v>
      </c>
      <c r="H11" s="95">
        <v>14900</v>
      </c>
      <c r="I11" s="95">
        <v>14193</v>
      </c>
      <c r="J11" s="95">
        <v>11420</v>
      </c>
      <c r="K11" s="94">
        <v>11923</v>
      </c>
      <c r="L11" s="94">
        <v>10243</v>
      </c>
      <c r="M11" s="95">
        <v>13038</v>
      </c>
      <c r="N11" s="95">
        <v>13309</v>
      </c>
      <c r="O11" s="95">
        <v>13536</v>
      </c>
      <c r="P11" s="96">
        <v>13412</v>
      </c>
      <c r="Q11" s="97">
        <f>SUM(E11:P11)</f>
        <v>148086</v>
      </c>
      <c r="R11" s="98">
        <f>H11+I11+J11+M11+N11+O11+P11</f>
        <v>93808</v>
      </c>
    </row>
    <row r="12" spans="1:18" ht="27" customHeight="1" x14ac:dyDescent="0.15">
      <c r="A12" s="175"/>
      <c r="B12" s="182" t="s">
        <v>104</v>
      </c>
      <c r="C12" s="182"/>
      <c r="D12" s="99" t="s">
        <v>103</v>
      </c>
      <c r="E12" s="80"/>
      <c r="F12" s="81"/>
      <c r="G12" s="81"/>
      <c r="H12" s="100"/>
      <c r="I12" s="100"/>
      <c r="J12" s="100"/>
      <c r="K12" s="81"/>
      <c r="L12" s="81"/>
      <c r="M12" s="100"/>
      <c r="N12" s="100"/>
      <c r="O12" s="100"/>
      <c r="P12" s="101"/>
      <c r="Q12" s="83">
        <f>SUM(E12:P12)</f>
        <v>0</v>
      </c>
      <c r="R12" s="102">
        <f>H12+I12+J12+M12+N12+O12+P12</f>
        <v>0</v>
      </c>
    </row>
    <row r="13" spans="1:18" ht="27" customHeight="1" thickBot="1" x14ac:dyDescent="0.2">
      <c r="A13" s="177"/>
      <c r="B13" s="189" t="s">
        <v>105</v>
      </c>
      <c r="C13" s="189"/>
      <c r="D13" s="103" t="s">
        <v>103</v>
      </c>
      <c r="E13" s="88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90"/>
      <c r="Q13" s="91">
        <f>SUM(E13:P13)</f>
        <v>0</v>
      </c>
      <c r="R13" s="104"/>
    </row>
    <row r="14" spans="1:18" x14ac:dyDescent="0.15">
      <c r="A14" s="190" t="s">
        <v>106</v>
      </c>
      <c r="B14" s="192" t="s">
        <v>107</v>
      </c>
      <c r="C14" s="193"/>
      <c r="D14" s="55" t="s">
        <v>108</v>
      </c>
      <c r="E14" s="105"/>
    </row>
    <row r="15" spans="1:18" ht="15" thickBot="1" x14ac:dyDescent="0.2">
      <c r="A15" s="191"/>
      <c r="B15" s="194" t="s">
        <v>109</v>
      </c>
      <c r="C15" s="186"/>
      <c r="D15" s="87" t="s">
        <v>110</v>
      </c>
      <c r="E15" s="106"/>
    </row>
    <row r="16" spans="1:18" x14ac:dyDescent="0.15">
      <c r="D16" s="1"/>
    </row>
    <row r="17" spans="1:17" ht="24" x14ac:dyDescent="0.15">
      <c r="A17" s="107" t="s">
        <v>111</v>
      </c>
      <c r="B17" s="187" t="s">
        <v>112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</row>
    <row r="18" spans="1:17" ht="24" x14ac:dyDescent="0.15">
      <c r="A18" s="108" t="s">
        <v>111</v>
      </c>
      <c r="B18" s="188" t="s">
        <v>113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ht="24" x14ac:dyDescent="0.15">
      <c r="A19" s="109" t="s">
        <v>111</v>
      </c>
      <c r="B19" s="188" t="s">
        <v>114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7" x14ac:dyDescent="0.15">
      <c r="D20" s="1"/>
    </row>
    <row r="21" spans="1:17" x14ac:dyDescent="0.15">
      <c r="D21" s="1"/>
    </row>
  </sheetData>
  <mergeCells count="21">
    <mergeCell ref="B17:Q17"/>
    <mergeCell ref="B18:Q18"/>
    <mergeCell ref="B19:Q19"/>
    <mergeCell ref="A11:A13"/>
    <mergeCell ref="B11:C11"/>
    <mergeCell ref="B12:C12"/>
    <mergeCell ref="B13:C13"/>
    <mergeCell ref="A14:A15"/>
    <mergeCell ref="B14:C14"/>
    <mergeCell ref="B15:C15"/>
    <mergeCell ref="A3:C3"/>
    <mergeCell ref="A4:A10"/>
    <mergeCell ref="B4:C4"/>
    <mergeCell ref="R4:R10"/>
    <mergeCell ref="B5:C5"/>
    <mergeCell ref="B6:C6"/>
    <mergeCell ref="B7:C7"/>
    <mergeCell ref="B8:C8"/>
    <mergeCell ref="B9:C9"/>
    <mergeCell ref="B10:C10"/>
    <mergeCell ref="A1:R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電気料金とりまとめ</vt:lpstr>
      <vt:lpstr>R1</vt:lpstr>
      <vt:lpstr>R2</vt:lpstr>
      <vt:lpstr>R3</vt:lpstr>
      <vt:lpstr>電気料金とりまとめ!Print_Area</vt:lpstr>
    </vt:vector>
  </TitlesOfParts>
  <Company>広陵町役場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芦原 徹2</dc:creator>
  <cp:lastModifiedBy>芦原 徹2</cp:lastModifiedBy>
  <cp:lastPrinted>2022-10-18T09:21:11Z</cp:lastPrinted>
  <dcterms:created xsi:type="dcterms:W3CDTF">2022-10-12T02:48:09Z</dcterms:created>
  <dcterms:modified xsi:type="dcterms:W3CDTF">2022-10-20T01:42:50Z</dcterms:modified>
</cp:coreProperties>
</file>