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tabRatio="923" firstSheet="0" activeTab="0"/>
  </bookViews>
  <sheets>
    <sheet name="見積書" sheetId="1" r:id="rId1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_xlnm.Print_Area" localSheetId="0">'見積書'!$A$1:$O$38</definedName>
  </definedNames>
  <calcPr fullCalcOnLoad="1"/>
</workbook>
</file>

<file path=xl/sharedStrings.xml><?xml version="1.0" encoding="utf-8"?>
<sst xmlns="http://schemas.openxmlformats.org/spreadsheetml/2006/main" count="32" uniqueCount="32">
  <si>
    <t>商号又は名称</t>
  </si>
  <si>
    <t>代　 表　 者</t>
  </si>
  <si>
    <t>所　 在 　地</t>
  </si>
  <si>
    <t>見積書（入札根拠資料）</t>
  </si>
  <si>
    <t>印</t>
  </si>
  <si>
    <t>②諸経費</t>
  </si>
  <si>
    <t xml:space="preserve">  見積金額（税抜）①＋②</t>
  </si>
  <si>
    <t>※①  見積書は、必ず入札書と同封して提出してください。</t>
  </si>
  <si>
    <t xml:space="preserve">  ②  この見積書は、提出されない場合、入札は無効となります。</t>
  </si>
  <si>
    <t>　　各項目の金額を記載していない場合や計算間違いは、無効となります。</t>
  </si>
  <si>
    <t>　　てください。</t>
  </si>
  <si>
    <t>　　については、千円未満の端数は切り捨てとし、千円未満は「０００」と記載し</t>
  </si>
  <si>
    <t>十億</t>
  </si>
  <si>
    <t>百万</t>
  </si>
  <si>
    <t>千</t>
  </si>
  <si>
    <t>円</t>
  </si>
  <si>
    <t>工種</t>
  </si>
  <si>
    <t>令和２年６月２９日</t>
  </si>
  <si>
    <t>工事番号</t>
  </si>
  <si>
    <t>工事名</t>
  </si>
  <si>
    <t>工事場所</t>
  </si>
  <si>
    <t>工事内訳書</t>
  </si>
  <si>
    <t>解体工事　一式</t>
  </si>
  <si>
    <t>アスベスト除去工事　一式</t>
  </si>
  <si>
    <t>土壌汚染対策除去工事　　一式</t>
  </si>
  <si>
    <t>①直接工事費　計　　　　（A+B+C）</t>
  </si>
  <si>
    <t>広陵町長　山村　吉由　殿</t>
  </si>
  <si>
    <t>　　　特記事項に示された工種ごとの金額、直接工事費計、諸経費及び見積金額の</t>
  </si>
  <si>
    <t>　　  なお、特記事項に示された工種ごとの金額、直接工費計及び諸経費の金額</t>
  </si>
  <si>
    <t>　第１号</t>
  </si>
  <si>
    <t>　旧広陵町水道局跡地解体工事</t>
  </si>
  <si>
    <t>　広陵町大字南郷地内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</si>
</sst>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0_ "/>
    <numFmt numFmtId="178" formatCode="&quot;$&quot;#,##0_);[Red]\(&quot;$&quot;#,##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;\-#,##0;&quot;-&quot;"/>
    <numFmt numFmtId="183" formatCode="_-&quot;￡&quot;* #,##0_-;\-&quot;￡&quot;* #,##0_-;_-&quot;￡&quot;* &quot;-&quot;_-;_-@_-"/>
    <numFmt numFmtId="184" formatCode="_-&quot;￡&quot;* #,##0.00_-;\-&quot;￡&quot;* #,##0.00_-;_-&quot;￡&quot;* &quot;-&quot;??_-;_-@_-"/>
    <numFmt numFmtId="185" formatCode="_ &quot;SFr.&quot;* #,##0_ ;_ &quot;SFr.&quot;* \-#,##0_ ;_ &quot;SFr.&quot;* &quot;-&quot;_ ;_ @_ "/>
    <numFmt numFmtId="186" formatCode="_ &quot;SFr.&quot;* #,##0.00_ ;_ &quot;SFr.&quot;* \-#,##0.00_ ;_ &quot;SFr.&quot;* &quot;-&quot;??_ ;_ @_ "/>
    <numFmt numFmtId="187" formatCode="_-* #,##0\ &quot;F&quot;_-;\-* #,##0\ &quot;F&quot;_-;_-* &quot;-&quot;\ &quot;F&quot;_-;_-@_-"/>
    <numFmt numFmtId="188" formatCode="_-* #,##0\ _F_-;\-* #,##0\ _F_-;_-* &quot;-&quot;\ _F_-;_-@_-"/>
    <numFmt numFmtId="189" formatCode="_-* #,##0.00\ &quot;F&quot;_-;\-* #,##0.00\ &quot;F&quot;_-;_-* &quot;-&quot;??\ &quot;F&quot;_-;_-@_-"/>
    <numFmt numFmtId="190" formatCode="_-* #,##0.00\ _F_-;\-* #,##0.00\ _F_-;_-* &quot;-&quot;??\ _F_-;_-@_-"/>
    <numFmt numFmtId="191" formatCode="#,##0.00&quot; $&quot;;[Red]\-#,##0.00&quot; $&quot;"/>
    <numFmt numFmtId="192" formatCode="#,##0_ "/>
    <numFmt numFmtId="193" formatCode="#,##0_);\(#,##0\)"/>
    <numFmt numFmtId="194" formatCode="#,##0;&quot;▲ &quot;#,##0"/>
    <numFmt numFmtId="195" formatCode="#,##0.00_ ;[Red]\-#,##0.00\ "/>
    <numFmt numFmtId="196" formatCode="#,##0_ ;[Red]\-#,##0\ "/>
    <numFmt numFmtId="197" formatCode="#,##0_);[Red]\(#,##0\)"/>
    <numFmt numFmtId="198" formatCode="0_);[Red]\(0\)"/>
    <numFmt numFmtId="199" formatCode="_(* #,##0_);_(* \(#,##0\);_(* &quot;-&quot;_);_(@_)"/>
    <numFmt numFmtId="200" formatCode="_(* #,##0.00_);_(* \(#,##0.0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DBNum3]#,##0&quot;円（税抜）&quot;"/>
    <numFmt numFmtId="206" formatCode="m&quot;月&quot;_0d&quot;日&quot;"/>
    <numFmt numFmtId="207" formatCode="[DBNum3]m&quot;月&quot;_0d&quot;日&quot;"/>
    <numFmt numFmtId="208" formatCode="[DBNum3]m&quot;月&quot;_0_0d&quot;日&quot;"/>
    <numFmt numFmtId="209" formatCode="ggge&quot;年&quot;_0m&quot;月&quot;_0d&quot;日&quot;"/>
    <numFmt numFmtId="210" formatCode="[$-411]ggge&quot;年&quot;m&quot;月&quot;d&quot;日&quot;;@"/>
    <numFmt numFmtId="211" formatCode="[$-411]ggge&quot;年&quot;m&quot;月&quot;d&quot;日（&quot;aaa&quot;）&quot;;@"/>
    <numFmt numFmtId="212" formatCode="[DBNum3][$-411]ggge&quot;年&quot;m&quot;月&quot;d&quot;日&quot;;@"/>
    <numFmt numFmtId="213" formatCode="[DBNum3][$-411]ggge&quot;年&quot;m&quot;月&quot;d&quot;日（&quot;aaa&quot;）&quot;;@"/>
    <numFmt numFmtId="214" formatCode="&quot;第 &quot;##&quot; 号&quot;"/>
    <numFmt numFmtId="215" formatCode="0.0_ "/>
    <numFmt numFmtId="216" formatCode="&quot; ＝ &quot;#,###.0#&quot;円&quot;"/>
    <numFmt numFmtId="217" formatCode="#,##0.00_ "/>
    <numFmt numFmtId="218" formatCode="[DBNum3]@"/>
    <numFmt numFmtId="219" formatCode="0;[Red]0"/>
    <numFmt numFmtId="220" formatCode="\(&quot;税&quot;&quot;抜&quot;\)#,##0_円\ "/>
    <numFmt numFmtId="221" formatCode="yyyy&quot;年&quot;m&quot;月&quot;d&quot;日&quot;;@"/>
    <numFmt numFmtId="222" formatCode="[DBNum3]yyyy&quot;年&quot;m&quot;月&quot;d&quot;日&quot;;@"/>
    <numFmt numFmtId="223" formatCode="[DBNum3]yyyy&quot;年&quot;m&quot;月&quot;d&quot;日（&quot;aaa&quot;）&quot;;@"/>
  </numFmts>
  <fonts count="51">
    <font>
      <sz val="12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9.85"/>
      <name val="Times New Roman"/>
      <family val="1"/>
    </font>
    <font>
      <sz val="6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2" fontId="3" fillId="0" borderId="0" applyFill="0" applyBorder="0" applyAlignment="0">
      <protection/>
    </xf>
    <xf numFmtId="0" fontId="4" fillId="0" borderId="0">
      <alignment/>
      <protection locked="0"/>
    </xf>
    <xf numFmtId="0" fontId="5" fillId="0" borderId="0">
      <alignment/>
      <protection locked="0"/>
    </xf>
    <xf numFmtId="0" fontId="7" fillId="0" borderId="0">
      <alignment/>
      <protection locked="0"/>
    </xf>
    <xf numFmtId="0" fontId="8" fillId="0" borderId="0">
      <alignment horizontal="center"/>
      <protection locked="0"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6" fillId="0" borderId="0">
      <alignment/>
      <protection/>
    </xf>
    <xf numFmtId="4" fontId="10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6" applyNumberFormat="0" applyAlignment="0" applyProtection="0"/>
    <xf numFmtId="0" fontId="1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right"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12~3SO2" xfId="34"/>
    <cellStyle name="Comma_12~3SO2" xfId="35"/>
    <cellStyle name="Currency [0]_12~3SO2" xfId="36"/>
    <cellStyle name="Currency_12~3SO2" xfId="37"/>
    <cellStyle name="Header1" xfId="38"/>
    <cellStyle name="Header2" xfId="39"/>
    <cellStyle name="Normal_#18-Internet" xfId="40"/>
    <cellStyle name="Percent_12~3SO2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桁区切り 4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" xfId="73"/>
    <cellStyle name="標準 3" xfId="74"/>
    <cellStyle name="標準 4" xfId="75"/>
    <cellStyle name="標準 5" xfId="76"/>
    <cellStyle name="Followed Hyperlink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38"/>
  <sheetViews>
    <sheetView tabSelected="1" view="pageBreakPreview" zoomScaleSheetLayoutView="100" workbookViewId="0" topLeftCell="A7">
      <selection activeCell="B5" sqref="B5"/>
    </sheetView>
  </sheetViews>
  <sheetFormatPr defaultColWidth="8.796875" defaultRowHeight="15"/>
  <cols>
    <col min="1" max="1" width="18.5" style="2" customWidth="1"/>
    <col min="2" max="2" width="15.09765625" style="2" customWidth="1"/>
    <col min="3" max="3" width="3.3984375" style="2" customWidth="1"/>
    <col min="4" max="15" width="3.69921875" style="2" customWidth="1"/>
  </cols>
  <sheetData>
    <row r="1" spans="9:15" ht="19.5" customHeight="1">
      <c r="I1" s="18" t="s">
        <v>17</v>
      </c>
      <c r="J1" s="18"/>
      <c r="K1" s="18"/>
      <c r="L1" s="18"/>
      <c r="M1" s="18"/>
      <c r="N1" s="18"/>
      <c r="O1" s="18"/>
    </row>
    <row r="2" ht="19.5" customHeight="1"/>
    <row r="3" ht="19.5" customHeight="1">
      <c r="A3" s="2" t="s">
        <v>26</v>
      </c>
    </row>
    <row r="4" ht="19.5" customHeight="1"/>
    <row r="5" spans="2:14" ht="23.25" customHeight="1">
      <c r="B5" s="3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23.25" customHeight="1">
      <c r="B6" s="3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5" ht="23.25" customHeight="1">
      <c r="B7" s="3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" t="s">
        <v>4</v>
      </c>
    </row>
    <row r="8" ht="19.5" customHeight="1"/>
    <row r="9" spans="1:15" ht="26.25" customHeight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ht="19.5" customHeight="1"/>
    <row r="11" spans="1:15" ht="19.5" customHeight="1">
      <c r="A11" s="1" t="s">
        <v>18</v>
      </c>
      <c r="B11" s="20" t="s">
        <v>29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9.5" customHeight="1">
      <c r="A12" s="1" t="s">
        <v>19</v>
      </c>
      <c r="B12" s="20" t="s">
        <v>30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9.5" customHeight="1">
      <c r="A13" s="1" t="s">
        <v>20</v>
      </c>
      <c r="B13" s="20" t="s">
        <v>31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9.5" customHeight="1">
      <c r="A15" s="4" t="s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21.75" customHeight="1">
      <c r="A16" s="15" t="s">
        <v>16</v>
      </c>
      <c r="B16" s="16"/>
      <c r="C16" s="17"/>
      <c r="D16" s="22" t="s">
        <v>12</v>
      </c>
      <c r="E16" s="13"/>
      <c r="F16" s="13"/>
      <c r="G16" s="13" t="s">
        <v>13</v>
      </c>
      <c r="H16" s="13"/>
      <c r="I16" s="13"/>
      <c r="J16" s="13" t="s">
        <v>14</v>
      </c>
      <c r="K16" s="13"/>
      <c r="L16" s="13"/>
      <c r="M16" s="13" t="s">
        <v>15</v>
      </c>
      <c r="N16" s="13"/>
      <c r="O16" s="14"/>
    </row>
    <row r="17" spans="1:17" ht="21.75" customHeight="1">
      <c r="A17" s="9" t="s">
        <v>22</v>
      </c>
      <c r="B17" s="10"/>
      <c r="C17" s="8" t="str">
        <f>IF(A17="","","(A)")</f>
        <v>(A)</v>
      </c>
      <c r="D17" s="5"/>
      <c r="E17" s="6"/>
      <c r="F17" s="7"/>
      <c r="G17" s="5"/>
      <c r="H17" s="6"/>
      <c r="I17" s="7"/>
      <c r="J17" s="5"/>
      <c r="K17" s="6"/>
      <c r="L17" s="7"/>
      <c r="M17" s="5" t="str">
        <f>IF($A17="","","0")</f>
        <v>0</v>
      </c>
      <c r="N17" s="6" t="str">
        <f>IF($A17="","","0")</f>
        <v>0</v>
      </c>
      <c r="O17" s="7" t="str">
        <f>IF($A17="","","0")</f>
        <v>0</v>
      </c>
      <c r="Q17" t="str">
        <f>IF(A17="","","(A")</f>
        <v>(A</v>
      </c>
    </row>
    <row r="18" spans="1:17" ht="21.75" customHeight="1">
      <c r="A18" s="9" t="s">
        <v>23</v>
      </c>
      <c r="B18" s="10"/>
      <c r="C18" s="8" t="str">
        <f>IF(A18="","","(B)")</f>
        <v>(B)</v>
      </c>
      <c r="D18" s="5"/>
      <c r="E18" s="6"/>
      <c r="F18" s="7"/>
      <c r="G18" s="5"/>
      <c r="H18" s="6"/>
      <c r="I18" s="7"/>
      <c r="J18" s="5"/>
      <c r="K18" s="6"/>
      <c r="L18" s="7"/>
      <c r="M18" s="5" t="str">
        <f aca="true" t="shared" si="0" ref="M18:O30">IF($A18="","","0")</f>
        <v>0</v>
      </c>
      <c r="N18" s="6" t="str">
        <f t="shared" si="0"/>
        <v>0</v>
      </c>
      <c r="O18" s="7" t="str">
        <f t="shared" si="0"/>
        <v>0</v>
      </c>
      <c r="Q18" t="str">
        <f>IF(A18="","","+B")</f>
        <v>+B</v>
      </c>
    </row>
    <row r="19" spans="1:17" ht="21.75" customHeight="1">
      <c r="A19" s="9" t="s">
        <v>24</v>
      </c>
      <c r="B19" s="10"/>
      <c r="C19" s="8" t="str">
        <f>IF(A19="","","(C)")</f>
        <v>(C)</v>
      </c>
      <c r="D19" s="5"/>
      <c r="E19" s="6"/>
      <c r="F19" s="7"/>
      <c r="G19" s="5"/>
      <c r="H19" s="6"/>
      <c r="I19" s="7"/>
      <c r="J19" s="5"/>
      <c r="K19" s="6"/>
      <c r="L19" s="7"/>
      <c r="M19" s="5" t="str">
        <f t="shared" si="0"/>
        <v>0</v>
      </c>
      <c r="N19" s="6" t="str">
        <f t="shared" si="0"/>
        <v>0</v>
      </c>
      <c r="O19" s="7" t="str">
        <f t="shared" si="0"/>
        <v>0</v>
      </c>
      <c r="Q19" t="str">
        <f>IF(A19="","","+C")</f>
        <v>+C</v>
      </c>
    </row>
    <row r="20" spans="1:17" ht="21.75" customHeight="1">
      <c r="A20" s="9"/>
      <c r="B20" s="10"/>
      <c r="C20" s="8">
        <f>IF(A20="","","(D)")</f>
      </c>
      <c r="D20" s="5"/>
      <c r="E20" s="6"/>
      <c r="F20" s="7"/>
      <c r="G20" s="5"/>
      <c r="H20" s="6"/>
      <c r="I20" s="7"/>
      <c r="J20" s="5"/>
      <c r="K20" s="6"/>
      <c r="L20" s="7"/>
      <c r="M20" s="5">
        <f t="shared" si="0"/>
      </c>
      <c r="N20" s="6">
        <f t="shared" si="0"/>
      </c>
      <c r="O20" s="7">
        <f t="shared" si="0"/>
      </c>
      <c r="Q20">
        <f>IF(A20="","","+D")</f>
      </c>
    </row>
    <row r="21" spans="1:17" ht="21.75" customHeight="1">
      <c r="A21" s="9"/>
      <c r="B21" s="10"/>
      <c r="C21" s="8">
        <f>IF(A21="","","(E)")</f>
      </c>
      <c r="D21" s="5"/>
      <c r="E21" s="6"/>
      <c r="F21" s="7"/>
      <c r="G21" s="5"/>
      <c r="H21" s="6"/>
      <c r="I21" s="7"/>
      <c r="J21" s="5"/>
      <c r="K21" s="6"/>
      <c r="L21" s="7"/>
      <c r="M21" s="5">
        <f t="shared" si="0"/>
      </c>
      <c r="N21" s="6">
        <f t="shared" si="0"/>
      </c>
      <c r="O21" s="7">
        <f t="shared" si="0"/>
      </c>
      <c r="Q21">
        <f>IF(A21="","","+E")</f>
      </c>
    </row>
    <row r="22" spans="1:17" ht="21.75" customHeight="1">
      <c r="A22" s="9"/>
      <c r="B22" s="10"/>
      <c r="C22" s="8">
        <f>IF(A22="","","(F)")</f>
      </c>
      <c r="D22" s="5"/>
      <c r="E22" s="6"/>
      <c r="F22" s="7"/>
      <c r="G22" s="5"/>
      <c r="H22" s="6"/>
      <c r="I22" s="7"/>
      <c r="J22" s="5"/>
      <c r="K22" s="6"/>
      <c r="L22" s="7"/>
      <c r="M22" s="5">
        <f t="shared" si="0"/>
      </c>
      <c r="N22" s="6">
        <f t="shared" si="0"/>
      </c>
      <c r="O22" s="7">
        <f t="shared" si="0"/>
      </c>
      <c r="Q22">
        <f>IF(A22="","","+F")</f>
      </c>
    </row>
    <row r="23" spans="1:17" ht="21.75" customHeight="1">
      <c r="A23" s="9"/>
      <c r="B23" s="10"/>
      <c r="C23" s="8">
        <f>IF(A23="","","(G)")</f>
      </c>
      <c r="D23" s="5"/>
      <c r="E23" s="6"/>
      <c r="F23" s="7"/>
      <c r="G23" s="5"/>
      <c r="H23" s="6"/>
      <c r="I23" s="7"/>
      <c r="J23" s="5"/>
      <c r="K23" s="6"/>
      <c r="L23" s="7"/>
      <c r="M23" s="5">
        <f t="shared" si="0"/>
      </c>
      <c r="N23" s="6">
        <f t="shared" si="0"/>
      </c>
      <c r="O23" s="7">
        <f t="shared" si="0"/>
      </c>
      <c r="Q23">
        <f>IF(A23="","","+G")</f>
      </c>
    </row>
    <row r="24" spans="1:17" ht="21.75" customHeight="1">
      <c r="A24" s="9"/>
      <c r="B24" s="10"/>
      <c r="C24" s="8">
        <f>IF(A24="","","(H)")</f>
      </c>
      <c r="D24" s="5"/>
      <c r="E24" s="6"/>
      <c r="F24" s="7"/>
      <c r="G24" s="5"/>
      <c r="H24" s="6"/>
      <c r="I24" s="7"/>
      <c r="J24" s="5"/>
      <c r="K24" s="6"/>
      <c r="L24" s="7"/>
      <c r="M24" s="5">
        <f t="shared" si="0"/>
      </c>
      <c r="N24" s="6">
        <f t="shared" si="0"/>
      </c>
      <c r="O24" s="7">
        <f t="shared" si="0"/>
      </c>
      <c r="Q24">
        <f>IF(A24="","","+H")</f>
      </c>
    </row>
    <row r="25" spans="1:17" ht="21.75" customHeight="1">
      <c r="A25" s="9"/>
      <c r="B25" s="10"/>
      <c r="C25" s="8">
        <f>IF(A25="","","(I)")</f>
      </c>
      <c r="D25" s="5"/>
      <c r="E25" s="6"/>
      <c r="F25" s="7"/>
      <c r="G25" s="5"/>
      <c r="H25" s="6"/>
      <c r="I25" s="7"/>
      <c r="J25" s="5"/>
      <c r="K25" s="6"/>
      <c r="L25" s="7"/>
      <c r="M25" s="5">
        <f t="shared" si="0"/>
      </c>
      <c r="N25" s="6">
        <f t="shared" si="0"/>
      </c>
      <c r="O25" s="7">
        <f t="shared" si="0"/>
      </c>
      <c r="Q25">
        <f>IF(A25="","","+I")</f>
      </c>
    </row>
    <row r="26" spans="1:17" ht="21.75" customHeight="1">
      <c r="A26" s="9"/>
      <c r="B26" s="10"/>
      <c r="C26" s="8">
        <f>IF(A26="","","(J)")</f>
      </c>
      <c r="D26" s="5"/>
      <c r="E26" s="6"/>
      <c r="F26" s="7"/>
      <c r="G26" s="5"/>
      <c r="H26" s="6"/>
      <c r="I26" s="7"/>
      <c r="J26" s="5"/>
      <c r="K26" s="6"/>
      <c r="L26" s="7"/>
      <c r="M26" s="5">
        <f t="shared" si="0"/>
      </c>
      <c r="N26" s="6">
        <f t="shared" si="0"/>
      </c>
      <c r="O26" s="7">
        <f t="shared" si="0"/>
      </c>
      <c r="Q26">
        <f>IF(A26="","","+J")</f>
      </c>
    </row>
    <row r="27" spans="1:17" ht="21.75" customHeight="1">
      <c r="A27" s="9"/>
      <c r="B27" s="10"/>
      <c r="C27" s="8">
        <f>IF(A27="","","(K)")</f>
      </c>
      <c r="D27" s="5"/>
      <c r="E27" s="6"/>
      <c r="F27" s="7"/>
      <c r="G27" s="5"/>
      <c r="H27" s="6"/>
      <c r="I27" s="7"/>
      <c r="J27" s="5"/>
      <c r="K27" s="6"/>
      <c r="L27" s="7"/>
      <c r="M27" s="5">
        <f t="shared" si="0"/>
      </c>
      <c r="N27" s="6">
        <f t="shared" si="0"/>
      </c>
      <c r="O27" s="7">
        <f t="shared" si="0"/>
      </c>
      <c r="Q27">
        <f>IF(A27="","","+K")</f>
      </c>
    </row>
    <row r="28" spans="1:17" ht="21.75" customHeight="1">
      <c r="A28" s="10" t="s">
        <v>25</v>
      </c>
      <c r="B28" s="11"/>
      <c r="C28" s="12"/>
      <c r="D28" s="5"/>
      <c r="E28" s="6"/>
      <c r="F28" s="7"/>
      <c r="G28" s="5"/>
      <c r="H28" s="6"/>
      <c r="I28" s="7"/>
      <c r="J28" s="5"/>
      <c r="K28" s="6"/>
      <c r="L28" s="7"/>
      <c r="M28" s="5" t="str">
        <f t="shared" si="0"/>
        <v>0</v>
      </c>
      <c r="N28" s="6" t="str">
        <f t="shared" si="0"/>
        <v>0</v>
      </c>
      <c r="O28" s="7" t="str">
        <f t="shared" si="0"/>
        <v>0</v>
      </c>
      <c r="Q28" t="str">
        <f>Q17&amp;Q18&amp;Q19&amp;Q20&amp;Q21&amp;Q22&amp;Q23&amp;Q24&amp;Q25&amp;Q26&amp;Q27&amp;")"</f>
        <v>(A+B+C)</v>
      </c>
    </row>
    <row r="29" spans="1:15" ht="21.75" customHeight="1">
      <c r="A29" s="10" t="s">
        <v>5</v>
      </c>
      <c r="B29" s="11"/>
      <c r="C29" s="12"/>
      <c r="D29" s="5"/>
      <c r="E29" s="6"/>
      <c r="F29" s="7"/>
      <c r="G29" s="5"/>
      <c r="H29" s="6"/>
      <c r="I29" s="7"/>
      <c r="J29" s="5"/>
      <c r="K29" s="6"/>
      <c r="L29" s="7"/>
      <c r="M29" s="5" t="str">
        <f t="shared" si="0"/>
        <v>0</v>
      </c>
      <c r="N29" s="6" t="str">
        <f t="shared" si="0"/>
        <v>0</v>
      </c>
      <c r="O29" s="7" t="str">
        <f t="shared" si="0"/>
        <v>0</v>
      </c>
    </row>
    <row r="30" spans="1:15" ht="21.75" customHeight="1">
      <c r="A30" s="10" t="s">
        <v>6</v>
      </c>
      <c r="B30" s="11"/>
      <c r="C30" s="12"/>
      <c r="D30" s="5"/>
      <c r="E30" s="6"/>
      <c r="F30" s="7"/>
      <c r="G30" s="5"/>
      <c r="H30" s="6"/>
      <c r="I30" s="7"/>
      <c r="J30" s="5"/>
      <c r="K30" s="6"/>
      <c r="L30" s="7"/>
      <c r="M30" s="5" t="str">
        <f t="shared" si="0"/>
        <v>0</v>
      </c>
      <c r="N30" s="6" t="str">
        <f t="shared" si="0"/>
        <v>0</v>
      </c>
      <c r="O30" s="7" t="str">
        <f t="shared" si="0"/>
        <v>0</v>
      </c>
    </row>
    <row r="31" ht="18.75" customHeight="1"/>
    <row r="32" ht="19.5" customHeight="1">
      <c r="A32" s="2" t="s">
        <v>7</v>
      </c>
    </row>
    <row r="33" ht="19.5" customHeight="1">
      <c r="A33" s="2" t="s">
        <v>27</v>
      </c>
    </row>
    <row r="34" ht="19.5" customHeight="1">
      <c r="A34" s="2" t="s">
        <v>9</v>
      </c>
    </row>
    <row r="35" ht="19.5" customHeight="1">
      <c r="A35" s="2" t="s">
        <v>28</v>
      </c>
    </row>
    <row r="36" ht="19.5" customHeight="1">
      <c r="A36" s="2" t="s">
        <v>11</v>
      </c>
    </row>
    <row r="37" ht="19.5" customHeight="1">
      <c r="A37" s="2" t="s">
        <v>10</v>
      </c>
    </row>
    <row r="38" ht="19.5" customHeight="1">
      <c r="A38" s="2" t="s">
        <v>8</v>
      </c>
    </row>
  </sheetData>
  <sheetProtection/>
  <mergeCells count="27">
    <mergeCell ref="A30:C30"/>
    <mergeCell ref="I1:O1"/>
    <mergeCell ref="A9:O9"/>
    <mergeCell ref="B11:O11"/>
    <mergeCell ref="C5:N5"/>
    <mergeCell ref="C6:N6"/>
    <mergeCell ref="C7:N7"/>
    <mergeCell ref="B12:O12"/>
    <mergeCell ref="B13:O13"/>
    <mergeCell ref="D16:F16"/>
    <mergeCell ref="A24:B24"/>
    <mergeCell ref="G16:I16"/>
    <mergeCell ref="J16:L16"/>
    <mergeCell ref="M16:O16"/>
    <mergeCell ref="A16:C16"/>
    <mergeCell ref="A17:B17"/>
    <mergeCell ref="A18:B18"/>
    <mergeCell ref="A25:B25"/>
    <mergeCell ref="A26:B26"/>
    <mergeCell ref="A27:B27"/>
    <mergeCell ref="A28:C28"/>
    <mergeCell ref="A29:C29"/>
    <mergeCell ref="A19:B19"/>
    <mergeCell ref="A20:B20"/>
    <mergeCell ref="A21:B21"/>
    <mergeCell ref="A22:B22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広陵町管理課</dc:creator>
  <cp:keywords/>
  <dc:description/>
  <cp:lastModifiedBy>南 雄太郎</cp:lastModifiedBy>
  <cp:lastPrinted>2020-02-21T01:50:42Z</cp:lastPrinted>
  <dcterms:created xsi:type="dcterms:W3CDTF">1997-05-12T02:22:05Z</dcterms:created>
  <dcterms:modified xsi:type="dcterms:W3CDTF">2020-04-21T00:55:30Z</dcterms:modified>
  <cp:category/>
  <cp:version/>
  <cp:contentType/>
  <cp:contentStatus/>
</cp:coreProperties>
</file>