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172.16.1.1\共有（情報系）\総務部\総務課\財政課\財政係\財政状況資料集\R2年度決算\R4.9.7令和２年度財政状況資料集（公会計分）の作成及び提出について（依頼）\報告\"/>
    </mc:Choice>
  </mc:AlternateContent>
  <xr:revisionPtr revIDLastSave="0" documentId="13_ncr:1_{B922A1D7-C46E-4E27-A6DC-74EF0D10E7C7}" xr6:coauthVersionLast="36" xr6:coauthVersionMax="36" xr10:uidLastSave="{00000000-0000-0000-0000-000000000000}"/>
  <bookViews>
    <workbookView xWindow="0" yWindow="0" windowWidth="20490" windowHeight="70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W34" i="10" l="1"/>
  <c r="BW35" i="10" s="1"/>
  <c r="BW36" i="10" s="1"/>
  <c r="BW37" i="10" s="1"/>
  <c r="BW38" i="10" s="1"/>
  <c r="BW39" i="10" s="1"/>
  <c r="BW40" i="10" s="1"/>
  <c r="BW41" i="10" s="1"/>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<sst xmlns="http://schemas.openxmlformats.org/spreadsheetml/2006/main" count="1117" uniqueCount="605">
  <si>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</si>
  <si>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</si>
  <si>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</si>
  <si>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</si>
  <si>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</si>
  <si>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</si>
  <si>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</si>
  <si>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</si>
  <si>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</si>
  <si>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</si>
  <si>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</si>
  <si>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</si>
  <si>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</si>
  <si>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</si>
  <si>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</si>
  <si>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</si>
  <si>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</si>
  <si>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</si>
  <si>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</si>
  <si>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</si>
  <si>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</si>
  <si>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</si>
  <si>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</si>
  <si>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</si>
  <si>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</si>
  <si>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</si>
  <si>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</si>
  <si>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</si>
  <si>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</si>
  <si>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</si>
  <si>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</si>
  <si>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</si>
  <si>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</si>
  <si>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</si>
  <si>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</si>
  <si>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</si>
  <si>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</si>
  <si>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</si>
  <si>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</si>
  <si>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</si>
  <si>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</si>
  <si>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</si>
  <si>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</si>
  <si>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</si>
  <si>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</si>
  <si>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</si>
  <si>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</si>
  <si>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</si>
  <si>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</si>
  <si>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</si>
  <si>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</si>
  <si>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</si>
  <si>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</si>
  <si>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</si>
  <si>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</si>
  <si>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</si>
  <si>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</si>
  <si>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</si>
  <si>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</si>
  <si>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</si>
  <si>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</si>
  <si>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</si>
  <si>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</si>
  <si>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</si>
  <si>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</si>
  <si>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</si>
  <si>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</si>
  <si>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</si>
  <si>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</si>
  <si>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</si>
  <si>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</si>
  <si>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</si>
  <si>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</si>
  <si>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</si>
  <si>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</si>
  <si>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</si>
  <si>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</si>
  <si>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</si>
  <si>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</si>
  <si>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</si>
  <si>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</si>
  <si>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</si>
  <si>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</si>
  <si>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</si>
  <si>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</si>
  <si>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</si>
  <si>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</si>
  <si>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</si>
  <si>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</si>
  <si>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</si>
  <si>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</si>
  <si>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</si>
  <si>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</si>
  <si>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</si>
  <si>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</si>
  <si>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</si>
  <si>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</si>
  <si>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</si>
  <si>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</si>
  <si>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</si>
  <si>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</si>
  <si>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</si>
  <si>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</si>
  <si>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</si>
  <si>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</si>
  <si>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</si>
  <si>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</si>
  <si>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</si>
  <si>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</si>
  <si>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</si>
  <si>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</si>
  <si>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</si>
  <si>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</si>
  <si>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</si>
  <si>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</si>
  <si>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</si>
  <si>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</si>
  <si>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</si>
  <si>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</si>
  <si>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</si>
  <si>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</si>
  <si>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</si>
  <si>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</si>
  <si>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</si>
  <si>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</si>
  <si>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</si>
  <si>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</si>
  <si>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</si>
  <si>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</si>
  <si>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</si>
  <si>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</si>
  <si>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</si>
  <si>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</si>
  <si>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</si>
  <si>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</si>
  <si>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</si>
  <si>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</si>
  <si>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</si>
  <si>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</si>
  <si>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</si>
  <si>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</si>
  <si>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</si>
  <si>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</si>
  <si>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</si>
  <si>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</si>
  <si>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</si>
  <si>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</si>
  <si>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</si>
  <si>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</si>
  <si>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</si>
  <si>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</si>
  <si>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</si>
  <si>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</si>
  <si>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</si>
  <si>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</si>
  <si>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</si>
  <si>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</si>
  <si>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</si>
  <si>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</si>
  <si>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</si>
  <si>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</si>
  <si>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</si>
  <si>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</si>
  <si>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</si>
  <si>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</si>
  <si>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</si>
  <si>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</si>
  <si>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</si>
  <si>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</si>
  <si>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</si>
  <si>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</si>
  <si>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</si>
  <si>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</si>
  <si>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</si>
  <si>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</si>
  <si>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</si>
  <si>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</si>
  <si>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</si>
  <si>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</si>
  <si>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</si>
  <si>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</si>
  <si>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</si>
  <si>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</si>
  <si>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</si>
  <si>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</si>
  <si>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</si>
  <si>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</si>
  <si>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</si>
  <si>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</si>
  <si>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</si>
  <si>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</si>
  <si>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</si>
  <si>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</si>
  <si>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</si>
  <si>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</si>
  <si>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</si>
  <si>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</si>
  <si>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</si>
  <si>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</si>
  <si>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</si>
  <si>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</si>
  <si>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</si>
  <si>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</si>
  <si>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</si>
  <si>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</si>
  <si>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</si>
  <si>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</si>
  <si>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</si>
  <si>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</si>
  <si>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</si>
  <si>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</si>
  <si>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</si>
  <si>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</si>
  <si>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</si>
  <si>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</si>
  <si>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</si>
  <si>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</si>
  <si>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</si>
  <si>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</si>
  <si>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</si>
  <si>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</si>
  <si>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</si>
  <si>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</si>
  <si>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</si>
  <si>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</si>
  <si>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</si>
  <si>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</si>
  <si>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</si>
  <si>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</si>
  <si>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</si>
  <si>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</si>
  <si>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</si>
  <si>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</si>
  <si>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</si>
  <si>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</si>
  <si>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</si>
  <si>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</si>
  <si>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</si>
  <si>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</si>
  <si>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</si>
  <si>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</si>
  <si>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</si>
  <si>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</si>
  <si>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</si>
  <si>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</si>
  <si>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</si>
  <si>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</si>
  <si>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</si>
  <si>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</si>
  <si>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</si>
  <si>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</si>
  <si>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</si>
  <si>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</si>
  <si>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</si>
  <si>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</si>
  <si>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</si>
  <si>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</si>
  <si>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</si>
  <si>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</si>
  <si>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</si>
  <si>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</si>
  <si>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</si>
  <si>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</si>
  <si>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</si>
  <si>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</si>
  <si>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</si>
  <si>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</si>
  <si>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</si>
  <si>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</si>
  <si>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</si>
  <si>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</si>
  <si>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</si>
  <si>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</si>
  <si>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</si>
  <si>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</si>
  <si>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</si>
  <si>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</si>
  <si>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</si>
  <si>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</si>
  <si>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</si>
  <si>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</si>
  <si>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</si>
  <si>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</si>
  <si>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</si>
  <si>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</si>
  <si>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</si>
  <si>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</si>
  <si>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</si>
  <si>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</si>
  <si>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</si>
  <si>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</si>
  <si>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</si>
  <si>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</si>
  <si>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</si>
  <si>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</si>
  <si>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</si>
  <si>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</si>
  <si>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</si>
  <si>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</si>
  <si>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</si>
  <si>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</si>
  <si>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</si>
  <si>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</si>
  <si>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</si>
  <si>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</si>
  <si>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</si>
  <si>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</si>
  <si>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</si>
  <si>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</si>
  <si>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</si>
  <si>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</si>
  <si>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</si>
  <si>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</si>
  <si>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</si>
  <si>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</si>
  <si>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</si>
  <si>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</si>
  <si>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</si>
  <si>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</si>
  <si>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</si>
  <si>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</si>
  <si>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</si>
  <si>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</si>
  <si>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</si>
  <si>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</si>
  <si>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</si>
  <si>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</si>
  <si>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</si>
  <si>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</si>
  <si>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</si>
  <si>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</si>
  <si>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</si>
  <si>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</si>
  <si>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</si>
  <si>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</si>
  <si>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</si>
  <si>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</si>
  <si>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</si>
  <si>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</si>
  <si>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</si>
  <si>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</si>
  <si>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</si>
  <si>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</si>
  <si>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</si>
  <si>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</si>
  <si>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</si>
  <si>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</si>
  <si>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</si>
  <si>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</si>
  <si>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</si>
  <si>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</si>
  <si>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</si>
  <si>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</si>
  <si>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</si>
  <si>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</si>
  <si>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</si>
  <si>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</si>
  <si>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</si>
  <si>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</si>
  <si>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</si>
  <si>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</si>
  <si>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</si>
  <si>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</si>
  <si>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</si>
  <si>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</si>
  <si>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</si>
  <si>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</si>
  <si>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</si>
  <si>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</si>
  <si>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</si>
  <si>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</si>
  <si>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</si>
  <si>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</si>
  <si>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</si>
  <si>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</si>
  <si>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</si>
  <si>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</si>
  <si>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</si>
  <si>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</si>
  <si>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</si>
  <si>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</si>
  <si>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</si>
  <si>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</si>
  <si>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</si>
  <si>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</si>
  <si>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</si>
  <si>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</si>
  <si>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</si>
  <si>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</si>
  <si>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</si>
  <si>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</si>
  <si>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</si>
  <si>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</si>
  <si>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</si>
  <si>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</si>
  <si>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</si>
  <si>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</si>
  <si>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</si>
  <si>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</si>
  <si>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</si>
  <si>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</si>
  <si>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</si>
  <si>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</si>
  <si>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</si>
  <si>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</si>
  <si>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</si>
  <si>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</si>
  <si>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</si>
  <si>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</si>
  <si>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</si>
  <si>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</si>
  <si>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</si>
  <si>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</si>
  <si>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</si>
  <si>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</si>
  <si>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</si>
  <si>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</si>
  <si>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</si>
  <si>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</si>
  <si>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</si>
  <si>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</si>
  <si>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</si>
  <si>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</si>
  <si>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</si>
  <si>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</si>
  <si>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</si>
  <si>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</si>
  <si>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</si>
  <si>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</si>
  <si>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</si>
  <si>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</si>
  <si>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</si>
  <si>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</si>
  <si>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</si>
  <si>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</si>
  <si>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</si>
  <si>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</si>
  <si>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</si>
  <si>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</si>
  <si>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</si>
  <si>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</si>
  <si>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</si>
  <si>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</si>
  <si>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</si>
  <si>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</si>
  <si>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</si>
  <si>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</si>
  <si>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</si>
  <si>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</si>
  <si>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</si>
  <si>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</si>
  <si>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</si>
  <si>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</si>
  <si>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</si>
  <si>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</si>
  <si>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</si>
  <si>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</si>
  <si>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</si>
  <si>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</si>
  <si>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</si>
  <si>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</si>
  <si>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</si>
  <si>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</si>
  <si>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</si>
  <si>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</si>
  <si>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</si>
  <si>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</si>
  <si>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</si>
  <si>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</si>
  <si>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</si>
  <si>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</si>
  <si>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</si>
  <si>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</si>
  <si>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</si>
  <si>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</si>
  <si>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</si>
  <si>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</si>
  <si>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</si>
  <si>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</si>
  <si>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</si>
  <si>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</si>
  <si>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</si>
  <si>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</si>
  <si>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</si>
  <si>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</si>
  <si>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</si>
  <si>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</si>
  <si>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</si>
  <si>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</si>
  <si>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</si>
  <si>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</si>
  <si>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</si>
  <si>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</si>
  <si>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</si>
  <si>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</si>
  <si>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</si>
  <si>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</si>
  <si>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</si>
  <si>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</si>
  <si>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</si>
  <si>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</si>
  <si>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</si>
  <si>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</si>
  <si>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</si>
  <si>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</si>
  <si>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</si>
  <si>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</si>
  <si>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</si>
  <si>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</si>
  <si>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</si>
  <si>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</si>
  <si>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</si>
  <si>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</si>
  <si>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</si>
  <si>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</si>
  <si>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</si>
  <si>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</si>
  <si>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</si>
  <si>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</si>
  <si>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</si>
  <si>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</si>
  <si>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</si>
  <si>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</si>
  <si>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</si>
  <si>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</si>
  <si>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</si>
  <si>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</si>
  <si>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</si>
  <si>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</si>
  <si>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</si>
  <si>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</si>
  <si>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</si>
  <si>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</si>
  <si>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</si>
  <si>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</si>
  <si>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</si>
  <si>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</si>
  <si>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</si>
  <si>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</si>
  <si>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</si>
  <si>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</si>
  <si>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</si>
  <si>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</si>
  <si>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</si>
  <si>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</si>
  <si>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</si>
  <si>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</si>
  <si>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</si>
  <si>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</si>
  <si>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</si>
  <si>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</si>
  <si>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</si>
  <si>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</si>
  <si>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</si>
  <si>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</si>
  <si>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</si>
  <si>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</si>
  <si>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</si>
  <si>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</si>
  <si>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</si>
  <si>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 3.72</t>
  </si>
  <si>
    <t>▲ 2.15</t>
  </si>
  <si>
    <t>▲ 1.14</t>
  </si>
  <si>
    <t>水道事業会計</t>
  </si>
  <si>
    <t>一般会計</t>
  </si>
  <si>
    <t>下水道事業会計</t>
  </si>
  <si>
    <t>国民健康保険特別会計</t>
  </si>
  <si>
    <t>介護保険特別会計（介護サービス事業勘定）</t>
  </si>
  <si>
    <t>後期高齢者医療特別会計</t>
  </si>
  <si>
    <t>墓地事業特別会計</t>
  </si>
  <si>
    <t>学校給食特別会計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</si>
  <si>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</si>
  <si>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</si>
  <si>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</si>
  <si>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</si>
  <si>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</si>
  <si>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</si>
  <si>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</si>
  <si>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</si>
  <si>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新清掃施設建設基金</t>
    <rPh sb="0" eb="9">
      <t>シンセイソウシセツケンセツキキン</t>
    </rPh>
    <phoneticPr fontId="5"/>
  </si>
  <si>
    <t>地域振興基金</t>
    <rPh sb="0" eb="2">
      <t>チイキ</t>
    </rPh>
    <rPh sb="2" eb="4">
      <t>シンコウ</t>
    </rPh>
    <rPh sb="4" eb="6">
      <t>キキン</t>
    </rPh>
    <phoneticPr fontId="5"/>
  </si>
  <si>
    <t>みどりのふるさと応援基金</t>
    <rPh sb="8" eb="12">
      <t>オウエンキキン</t>
    </rPh>
    <phoneticPr fontId="5"/>
  </si>
  <si>
    <t>ふるさと基金</t>
    <rPh sb="4" eb="6">
      <t>キキン</t>
    </rPh>
    <phoneticPr fontId="2"/>
  </si>
  <si>
    <t>環境施設整備基金</t>
    <rPh sb="0" eb="8">
      <t>カンキョウシセツセイビキキン</t>
    </rPh>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</si>
  <si>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</si>
  <si>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</si>
  <si>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</si>
  <si>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</si>
  <si>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</si>
  <si>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</si>
  <si>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</si>
  <si>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まほろば環境衛生組合</t>
    <rPh sb="4" eb="6">
      <t>カンキョウ</t>
    </rPh>
    <rPh sb="6" eb="8">
      <t>エイセイ</t>
    </rPh>
    <rPh sb="8" eb="10">
      <t>クミアイ</t>
    </rPh>
    <phoneticPr fontId="2"/>
  </si>
  <si>
    <t>国保中央病院組合</t>
    <rPh sb="0" eb="2">
      <t>コクホ</t>
    </rPh>
    <rPh sb="2" eb="4">
      <t>チュウオウ</t>
    </rPh>
    <rPh sb="4" eb="6">
      <t>ビョウイン</t>
    </rPh>
    <rPh sb="6" eb="8">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</si>
  <si>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</si>
  <si>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</si>
  <si>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</si>
  <si>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</si>
  <si>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</si>
  <si>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率ともに近年は増加傾向にある。これは人口増加に伴う社会基盤整備として、継続的に投資的事業を推進及び維持管理してきており、その財源を地方債に頼っていたため、公債費が増加している。また県第二浄化センター関連で、下水道整備事業を推進してきたことに伴う繰出金が実質公債費比率を高くしている要因となっている。令和2年～3年度にかけて総合保健福祉会館整備事業のテールヘビー償還が続くため、実質公債費率は高くなるが、将来負担比率は減少する見込みである。</t>
    <rPh sb="0" eb="2">
      <t>ショウライ</t>
    </rPh>
    <rPh sb="2" eb="4">
      <t>フタン</t>
    </rPh>
    <rPh sb="4" eb="6">
      <t>ヒリツ</t>
    </rPh>
    <rPh sb="6" eb="7">
      <t>オヨ</t>
    </rPh>
    <rPh sb="8" eb="10">
      <t>ジッシツ</t>
    </rPh>
    <rPh sb="10" eb="13">
      <t>コウサイヒ</t>
    </rPh>
    <rPh sb="13" eb="14">
      <t>リツ</t>
    </rPh>
    <rPh sb="17" eb="19">
      <t>キンネン</t>
    </rPh>
    <rPh sb="20" eb="22">
      <t>ゾウカ</t>
    </rPh>
    <rPh sb="22" eb="24">
      <t>ケイコウ</t>
    </rPh>
    <rPh sb="196" eb="197">
      <t>ツヅ</t>
    </rPh>
    <rPh sb="201" eb="203">
      <t>ジッシツ</t>
    </rPh>
    <rPh sb="203" eb="206">
      <t>コウサイヒ</t>
    </rPh>
    <rPh sb="206" eb="207">
      <t>リツ</t>
    </rPh>
    <rPh sb="208" eb="209">
      <t>タカ</t>
    </rPh>
    <rPh sb="221" eb="223">
      <t>ゲンショウ</t>
    </rPh>
    <rPh sb="225" eb="227">
      <t>ミコ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</si>
  <si>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</si>
  <si>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</si>
  <si>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</si>
  <si>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近年、認定こども園の整備や継続的な道路改修などが続き、地方債残高が増加しているため将来負担比率は増加傾向にあったが、令和2年～3年度にかけて総合保健福祉会館整備事業のテールヘビー償還が終了するため、一時的に将来負担比率は改善される。一方で施設の老朽化は進んでおり、施設の長寿命化や更新が見込まれることから、公共施設総合管理計画等を考慮して、借入額の適正化を図っていく。</t>
    <rPh sb="0" eb="2">
      <t>キンネン</t>
    </rPh>
    <rPh sb="3" eb="5">
      <t>ニンテイ</t>
    </rPh>
    <rPh sb="8" eb="9">
      <t>エン</t>
    </rPh>
    <rPh sb="10" eb="12">
      <t>セイビ</t>
    </rPh>
    <rPh sb="13" eb="16">
      <t>ケイゾクテキ</t>
    </rPh>
    <rPh sb="17" eb="19">
      <t>ドウロ</t>
    </rPh>
    <rPh sb="19" eb="21">
      <t>カイシュウ</t>
    </rPh>
    <rPh sb="24" eb="25">
      <t>ツヅ</t>
    </rPh>
    <rPh sb="27" eb="30">
      <t>チホウサイ</t>
    </rPh>
    <rPh sb="30" eb="32">
      <t>ザンダカ</t>
    </rPh>
    <rPh sb="33" eb="35">
      <t>ゾウカ</t>
    </rPh>
    <rPh sb="41" eb="43">
      <t>ショウライ</t>
    </rPh>
    <rPh sb="43" eb="45">
      <t>フタン</t>
    </rPh>
    <rPh sb="45" eb="47">
      <t>ヒリツ</t>
    </rPh>
    <rPh sb="48" eb="50">
      <t>ゾウカ</t>
    </rPh>
    <rPh sb="50" eb="52">
      <t>ケイコウ</t>
    </rPh>
    <rPh sb="58" eb="60">
      <t>レイワ</t>
    </rPh>
    <rPh sb="61" eb="62">
      <t>ネン</t>
    </rPh>
    <rPh sb="64" eb="66">
      <t>ネンド</t>
    </rPh>
    <rPh sb="70" eb="72">
      <t>ソウゴウ</t>
    </rPh>
    <rPh sb="72" eb="74">
      <t>ホケン</t>
    </rPh>
    <rPh sb="74" eb="76">
      <t>フクシ</t>
    </rPh>
    <rPh sb="76" eb="78">
      <t>カイカン</t>
    </rPh>
    <rPh sb="78" eb="82">
      <t>セイビジギョウ</t>
    </rPh>
    <rPh sb="89" eb="91">
      <t>ショウカン</t>
    </rPh>
    <rPh sb="92" eb="94">
      <t>シュウリョウ</t>
    </rPh>
    <rPh sb="99" eb="102">
      <t>イチジテキ</t>
    </rPh>
    <rPh sb="103" eb="105">
      <t>ショウライ</t>
    </rPh>
    <rPh sb="105" eb="107">
      <t>フタン</t>
    </rPh>
    <rPh sb="107" eb="109">
      <t>ヒリツ</t>
    </rPh>
    <rPh sb="110" eb="112">
      <t>カイゼン</t>
    </rPh>
    <rPh sb="116" eb="118">
      <t>イッポウ</t>
    </rPh>
    <rPh sb="119" eb="121">
      <t>シセツ</t>
    </rPh>
    <rPh sb="122" eb="125">
      <t>ロウキュウカ</t>
    </rPh>
    <rPh sb="126" eb="127">
      <t>スス</t>
    </rPh>
    <rPh sb="132" eb="134">
      <t>シセツ</t>
    </rPh>
    <rPh sb="135" eb="139">
      <t>チョウジュミョウカ</t>
    </rPh>
    <rPh sb="140" eb="142">
      <t>コウシン</t>
    </rPh>
    <rPh sb="143" eb="145">
      <t>ミコ</t>
    </rPh>
    <rPh sb="153" eb="155">
      <t>コウキョウ</t>
    </rPh>
    <rPh sb="155" eb="157">
      <t>シセツ</t>
    </rPh>
    <rPh sb="157" eb="159">
      <t>ソウゴウ</t>
    </rPh>
    <rPh sb="159" eb="161">
      <t>カンリ</t>
    </rPh>
    <rPh sb="161" eb="163">
      <t>ケイカク</t>
    </rPh>
    <rPh sb="163" eb="164">
      <t>トウ</t>
    </rPh>
    <rPh sb="165" eb="167">
      <t>コウリョ</t>
    </rPh>
    <rPh sb="170" eb="172">
      <t>カリイレ</t>
    </rPh>
    <rPh sb="172" eb="173">
      <t>ガク</t>
    </rPh>
    <rPh sb="174" eb="177">
      <t>テキセイカ</t>
    </rPh>
    <rPh sb="178" eb="179">
      <t>ハカ</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</si>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</sst>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7FF803-ED0A-4241-8790-ED51966511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7839-49A2-98B6-588F251861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50382</c:v>
                </c:pt>
                <c:pt idx="1">
                  <c:v>49922</c:v>
                </c:pt>
                <c:pt idx="2">
                  <c:v>14830</c:v>
                </c:pt>
                <c:pt idx="3">
                  <c:v>14868</c:v>
                </c:pt>
                <c:pt idx="4">
                  <c:v>40949</c:v>
                </c:pt>
              </c:numCache>
            </c:numRef>
          </c:val>
          <c:smooth val="0"/>
          <c:extLst>
            <c:ext xmlns:c16="http://schemas.microsoft.com/office/drawing/2014/chart" uri="{C3380CC4-5D6E-409C-BE32-E72D297353CC}">
              <c16:uniqueId val="{00000001-7839-49A2-98B6-588F251861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5.71</c:v>
                </c:pt>
                <c:pt idx="1">
                  <c:v>3.47</c:v>
                </c:pt>
                <c:pt idx="2">
                  <c:v>3.77</c:v>
                </c:pt>
                <c:pt idx="3">
                  <c:v>4.4800000000000004</c:v>
                </c:pt>
                <c:pt idx="4">
                  <c:v>4.32</c:v>
                </c:pt>
              </c:numCache>
            </c:numRef>
          </c:val>
          <c:extLst>
            <c:ext xmlns:c16="http://schemas.microsoft.com/office/drawing/2014/chart" uri="{C3380CC4-5D6E-409C-BE32-E72D297353CC}">
              <c16:uniqueId val="{00000000-ED51-4D88-8CAB-160283C4E6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26.14</c:v>
                </c:pt>
                <c:pt idx="1">
                  <c:v>24.6</c:v>
                </c:pt>
                <c:pt idx="2">
                  <c:v>24.22</c:v>
                </c:pt>
                <c:pt idx="3">
                  <c:v>21.76</c:v>
                </c:pt>
                <c:pt idx="4">
                  <c:v>19.43</c:v>
                </c:pt>
              </c:numCache>
            </c:numRef>
          </c:val>
          <c:extLst>
            <c:ext xmlns:c16="http://schemas.microsoft.com/office/drawing/2014/chart" uri="{C3380CC4-5D6E-409C-BE32-E72D297353CC}">
              <c16:uniqueId val="{00000001-ED51-4D88-8CAB-160283C4E6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-3.39</c:v>
                </c:pt>
                <c:pt idx="1">
                  <c:v>-3.72</c:v>
                </c:pt>
                <c:pt idx="2">
                  <c:v>0.37</c:v>
                </c:pt>
                <c:pt idx="3">
                  <c:v>-2.15</c:v>
                </c:pt>
                <c:pt idx="4">
                  <c:v>-1.1399999999999999</c:v>
                </c:pt>
              </c:numCache>
            </c:numRef>
          </c:val>
          <c:smooth val="0"/>
          <c:extLst>
            <c:ext xmlns:c16="http://schemas.microsoft.com/office/drawing/2014/chart" uri="{C3380CC4-5D6E-409C-BE32-E72D297353CC}">
              <c16:uniqueId val="{00000002-ED51-4D88-8CAB-160283C4E6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2.1</c:v>
                </c:pt>
                <c:pt idx="2">
                  <c:v>#N/A</c:v>
                </c:pt>
                <c:pt idx="3">
                  <c:v>1.86</c:v>
                </c:pt>
                <c:pt idx="4">
                  <c:v>#N/A</c:v>
                </c:pt>
                <c:pt idx="5">
                  <c:v>0.44</c:v>
                </c:pt>
                <c:pt idx="6">
                  <c:v>#N/A</c:v>
                </c:pt>
                <c:pt idx="7">
                  <c:v>0</c:v>
                </c:pt>
                <c:pt idx="8">
                  <c:v>#N/A</c:v>
                </c:pt>
                <c:pt idx="9">
                  <c:v>0</c:v>
                </c:pt>
              </c:numCache>
            </c:numRef>
          </c:val>
          <c:extLst>
            <c:ext xmlns:c16="http://schemas.microsoft.com/office/drawing/2014/chart" uri="{C3380CC4-5D6E-409C-BE32-E72D297353CC}">
              <c16:uniqueId val="{00000000-11B4-4EB2-9202-350344101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B4-4EB2-9202-3503441013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B4-4EB2-9202-3503441013D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11B4-4EB2-9202-3503441013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11B4-4EB2-9202-3503441013DC}"/>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11B4-4EB2-9202-3503441013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0.1</c:v>
                </c:pt>
                <c:pt idx="6">
                  <c:v>#N/A</c:v>
                </c:pt>
                <c:pt idx="7">
                  <c:v>0</c:v>
                </c:pt>
                <c:pt idx="8">
                  <c:v>#N/A</c:v>
                </c:pt>
                <c:pt idx="9">
                  <c:v>0.16</c:v>
                </c:pt>
              </c:numCache>
            </c:numRef>
          </c:val>
          <c:extLst>
            <c:ext xmlns:c16="http://schemas.microsoft.com/office/drawing/2014/chart" uri="{C3380CC4-5D6E-409C-BE32-E72D297353CC}">
              <c16:uniqueId val="{00000006-11B4-4EB2-9202-3503441013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0.72</c:v>
                </c:pt>
                <c:pt idx="6">
                  <c:v>#N/A</c:v>
                </c:pt>
                <c:pt idx="7">
                  <c:v>0.76</c:v>
                </c:pt>
                <c:pt idx="8">
                  <c:v>#N/A</c:v>
                </c:pt>
                <c:pt idx="9">
                  <c:v>0.75</c:v>
                </c:pt>
              </c:numCache>
            </c:numRef>
          </c:val>
          <c:extLst>
            <c:ext xmlns:c16="http://schemas.microsoft.com/office/drawing/2014/chart" uri="{C3380CC4-5D6E-409C-BE32-E72D297353CC}">
              <c16:uniqueId val="{00000007-11B4-4EB2-9202-3503441013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c:v>
                </c:pt>
                <c:pt idx="2">
                  <c:v>#N/A</c:v>
                </c:pt>
                <c:pt idx="3">
                  <c:v>3.47</c:v>
                </c:pt>
                <c:pt idx="4">
                  <c:v>#N/A</c:v>
                </c:pt>
                <c:pt idx="5">
                  <c:v>3.76</c:v>
                </c:pt>
                <c:pt idx="6">
                  <c:v>#N/A</c:v>
                </c:pt>
                <c:pt idx="7">
                  <c:v>4.47</c:v>
                </c:pt>
                <c:pt idx="8">
                  <c:v>#N/A</c:v>
                </c:pt>
                <c:pt idx="9">
                  <c:v>4.3099999999999996</c:v>
                </c:pt>
              </c:numCache>
            </c:numRef>
          </c:val>
          <c:extLst>
            <c:ext xmlns:c16="http://schemas.microsoft.com/office/drawing/2014/chart" uri="{C3380CC4-5D6E-409C-BE32-E72D297353CC}">
              <c16:uniqueId val="{00000008-11B4-4EB2-9202-3503441013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32.65</c:v>
                </c:pt>
                <c:pt idx="2">
                  <c:v>#N/A</c:v>
                </c:pt>
                <c:pt idx="3">
                  <c:v>29.21</c:v>
                </c:pt>
                <c:pt idx="4">
                  <c:v>#N/A</c:v>
                </c:pt>
                <c:pt idx="5">
                  <c:v>26.1</c:v>
                </c:pt>
                <c:pt idx="6">
                  <c:v>#N/A</c:v>
                </c:pt>
                <c:pt idx="7">
                  <c:v>27.61</c:v>
                </c:pt>
                <c:pt idx="8">
                  <c:v>#N/A</c:v>
                </c:pt>
                <c:pt idx="9">
                  <c:v>19.190000000000001</c:v>
                </c:pt>
              </c:numCache>
            </c:numRef>
          </c:val>
          <c:extLst>
            <c:ext xmlns:c16="http://schemas.microsoft.com/office/drawing/2014/chart" uri="{C3380CC4-5D6E-409C-BE32-E72D297353CC}">
              <c16:uniqueId val="{00000009-11B4-4EB2-9202-3503441013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1112</c:v>
                </c:pt>
                <c:pt idx="5">
                  <c:v>1106</c:v>
                </c:pt>
                <c:pt idx="8">
                  <c:v>1030</c:v>
                </c:pt>
                <c:pt idx="11">
                  <c:v>1010</c:v>
                </c:pt>
                <c:pt idx="14">
                  <c:v>1029</c:v>
                </c:pt>
              </c:numCache>
            </c:numRef>
          </c:val>
          <c:extLst>
            <c:ext xmlns:c16="http://schemas.microsoft.com/office/drawing/2014/chart" uri="{C3380CC4-5D6E-409C-BE32-E72D297353CC}">
              <c16:uniqueId val="{00000000-9EB9-4282-9A58-55772B1F24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B9-4282-9A58-55772B1F24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86</c:v>
                </c:pt>
                <c:pt idx="3">
                  <c:v>85</c:v>
                </c:pt>
                <c:pt idx="6">
                  <c:v>11</c:v>
                </c:pt>
                <c:pt idx="9">
                  <c:v>11</c:v>
                </c:pt>
                <c:pt idx="12">
                  <c:v>6</c:v>
                </c:pt>
              </c:numCache>
            </c:numRef>
          </c:val>
          <c:extLst>
            <c:ext xmlns:c16="http://schemas.microsoft.com/office/drawing/2014/chart" uri="{C3380CC4-5D6E-409C-BE32-E72D297353CC}">
              <c16:uniqueId val="{00000002-9EB9-4282-9A58-55772B1F24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183</c:v>
                </c:pt>
                <c:pt idx="3">
                  <c:v>163</c:v>
                </c:pt>
                <c:pt idx="6">
                  <c:v>111</c:v>
                </c:pt>
                <c:pt idx="9">
                  <c:v>110</c:v>
                </c:pt>
                <c:pt idx="12">
                  <c:v>103</c:v>
                </c:pt>
              </c:numCache>
            </c:numRef>
          </c:val>
          <c:extLst>
            <c:ext xmlns:c16="http://schemas.microsoft.com/office/drawing/2014/chart" uri="{C3380CC4-5D6E-409C-BE32-E72D297353CC}">
              <c16:uniqueId val="{00000003-9EB9-4282-9A58-55772B1F24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328</c:v>
                </c:pt>
                <c:pt idx="3">
                  <c:v>309</c:v>
                </c:pt>
                <c:pt idx="6">
                  <c:v>286</c:v>
                </c:pt>
                <c:pt idx="9">
                  <c:v>264</c:v>
                </c:pt>
                <c:pt idx="12">
                  <c:v>270</c:v>
                </c:pt>
              </c:numCache>
            </c:numRef>
          </c:val>
          <c:extLst>
            <c:ext xmlns:c16="http://schemas.microsoft.com/office/drawing/2014/chart" uri="{C3380CC4-5D6E-409C-BE32-E72D297353CC}">
              <c16:uniqueId val="{00000004-9EB9-4282-9A58-55772B1F24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9-4282-9A58-55772B1F24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9-4282-9A58-55772B1F24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1004</c:v>
                </c:pt>
                <c:pt idx="3">
                  <c:v>1107</c:v>
                </c:pt>
                <c:pt idx="6">
                  <c:v>1115</c:v>
                </c:pt>
                <c:pt idx="9">
                  <c:v>1143</c:v>
                </c:pt>
                <c:pt idx="12">
                  <c:v>1176</c:v>
                </c:pt>
              </c:numCache>
            </c:numRef>
          </c:val>
          <c:extLst>
            <c:ext xmlns:c16="http://schemas.microsoft.com/office/drawing/2014/chart" uri="{C3380CC4-5D6E-409C-BE32-E72D297353CC}">
              <c16:uniqueId val="{00000007-9EB9-4282-9A58-55772B1F24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489</c:v>
                </c:pt>
                <c:pt idx="2">
                  <c:v>#N/A</c:v>
                </c:pt>
                <c:pt idx="3">
                  <c:v>#N/A</c:v>
                </c:pt>
                <c:pt idx="4">
                  <c:v>558</c:v>
                </c:pt>
                <c:pt idx="5">
                  <c:v>#N/A</c:v>
                </c:pt>
                <c:pt idx="6">
                  <c:v>#N/A</c:v>
                </c:pt>
                <c:pt idx="7">
                  <c:v>493</c:v>
                </c:pt>
                <c:pt idx="8">
                  <c:v>#N/A</c:v>
                </c:pt>
                <c:pt idx="9">
                  <c:v>#N/A</c:v>
                </c:pt>
                <c:pt idx="10">
                  <c:v>518</c:v>
                </c:pt>
                <c:pt idx="11">
                  <c:v>#N/A</c:v>
                </c:pt>
                <c:pt idx="12">
                  <c:v>#N/A</c:v>
                </c:pt>
                <c:pt idx="13">
                  <c:v>526</c:v>
                </c:pt>
                <c:pt idx="14">
                  <c:v>#N/A</c:v>
                </c:pt>
              </c:numCache>
            </c:numRef>
          </c:val>
          <c:smooth val="0"/>
          <c:extLst>
            <c:ext xmlns:c16="http://schemas.microsoft.com/office/drawing/2014/chart" uri="{C3380CC4-5D6E-409C-BE32-E72D297353CC}">
              <c16:uniqueId val="{00000008-9EB9-4282-9A58-55772B1F24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12235</c:v>
                </c:pt>
                <c:pt idx="5">
                  <c:v>11745</c:v>
                </c:pt>
                <c:pt idx="8">
                  <c:v>11599</c:v>
                </c:pt>
                <c:pt idx="11">
                  <c:v>11339</c:v>
                </c:pt>
                <c:pt idx="14">
                  <c:v>10150</c:v>
                </c:pt>
              </c:numCache>
            </c:numRef>
          </c:val>
          <c:extLst>
            <c:ext xmlns:c16="http://schemas.microsoft.com/office/drawing/2014/chart" uri="{C3380CC4-5D6E-409C-BE32-E72D297353CC}">
              <c16:uniqueId val="{00000000-29CB-4E0F-A588-F56BF3BD4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9CB-4E0F-A588-F56BF3BD4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2966</c:v>
                </c:pt>
                <c:pt idx="5">
                  <c:v>2903</c:v>
                </c:pt>
                <c:pt idx="8">
                  <c:v>2962</c:v>
                </c:pt>
                <c:pt idx="11">
                  <c:v>2808</c:v>
                </c:pt>
                <c:pt idx="14">
                  <c:v>2648</c:v>
                </c:pt>
              </c:numCache>
            </c:numRef>
          </c:val>
          <c:extLst>
            <c:ext xmlns:c16="http://schemas.microsoft.com/office/drawing/2014/chart" uri="{C3380CC4-5D6E-409C-BE32-E72D297353CC}">
              <c16:uniqueId val="{00000002-29CB-4E0F-A588-F56BF3BD4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CB-4E0F-A588-F56BF3BD4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CB-4E0F-A588-F56BF3BD4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CB-4E0F-A588-F56BF3BD4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1836</c:v>
                </c:pt>
                <c:pt idx="3">
                  <c:v>1692</c:v>
                </c:pt>
                <c:pt idx="6">
                  <c:v>1640</c:v>
                </c:pt>
                <c:pt idx="9">
                  <c:v>1484</c:v>
                </c:pt>
                <c:pt idx="12">
                  <c:v>1394</c:v>
                </c:pt>
              </c:numCache>
            </c:numRef>
          </c:val>
          <c:extLst>
            <c:ext xmlns:c16="http://schemas.microsoft.com/office/drawing/2014/chart" uri="{C3380CC4-5D6E-409C-BE32-E72D297353CC}">
              <c16:uniqueId val="{00000006-29CB-4E0F-A588-F56BF3BD4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628</c:v>
                </c:pt>
                <c:pt idx="3">
                  <c:v>512</c:v>
                </c:pt>
                <c:pt idx="6">
                  <c:v>466</c:v>
                </c:pt>
                <c:pt idx="9">
                  <c:v>405</c:v>
                </c:pt>
                <c:pt idx="12">
                  <c:v>386</c:v>
                </c:pt>
              </c:numCache>
            </c:numRef>
          </c:val>
          <c:extLst>
            <c:ext xmlns:c16="http://schemas.microsoft.com/office/drawing/2014/chart" uri="{C3380CC4-5D6E-409C-BE32-E72D297353CC}">
              <c16:uniqueId val="{00000007-29CB-4E0F-A588-F56BF3BD4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4373</c:v>
                </c:pt>
                <c:pt idx="3">
                  <c:v>4188</c:v>
                </c:pt>
                <c:pt idx="6">
                  <c:v>4662</c:v>
                </c:pt>
                <c:pt idx="9">
                  <c:v>4522</c:v>
                </c:pt>
                <c:pt idx="12">
                  <c:v>4028</c:v>
                </c:pt>
              </c:numCache>
            </c:numRef>
          </c:val>
          <c:extLst>
            <c:ext xmlns:c16="http://schemas.microsoft.com/office/drawing/2014/chart" uri="{C3380CC4-5D6E-409C-BE32-E72D297353CC}">
              <c16:uniqueId val="{00000008-29CB-4E0F-A588-F56BF3BD4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152</c:v>
                </c:pt>
                <c:pt idx="3">
                  <c:v>67</c:v>
                </c:pt>
                <c:pt idx="6">
                  <c:v>56</c:v>
                </c:pt>
                <c:pt idx="9">
                  <c:v>46</c:v>
                </c:pt>
                <c:pt idx="12">
                  <c:v>39</c:v>
                </c:pt>
              </c:numCache>
            </c:numRef>
          </c:val>
          <c:extLst>
            <c:ext xmlns:c16="http://schemas.microsoft.com/office/drawing/2014/chart" uri="{C3380CC4-5D6E-409C-BE32-E72D297353CC}">
              <c16:uniqueId val="{00000009-29CB-4E0F-A588-F56BF3BD4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11129</c:v>
                </c:pt>
                <c:pt idx="3">
                  <c:v>11479</c:v>
                </c:pt>
                <c:pt idx="6">
                  <c:v>11282</c:v>
                </c:pt>
                <c:pt idx="9">
                  <c:v>10767</c:v>
                </c:pt>
                <c:pt idx="12">
                  <c:v>11106</c:v>
                </c:pt>
              </c:numCache>
            </c:numRef>
          </c:val>
          <c:extLst>
            <c:ext xmlns:c16="http://schemas.microsoft.com/office/drawing/2014/chart" uri="{C3380CC4-5D6E-409C-BE32-E72D297353CC}">
              <c16:uniqueId val="{0000000A-29CB-4E0F-A588-F56BF3BD47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2917</c:v>
                </c:pt>
                <c:pt idx="2">
                  <c:v>#N/A</c:v>
                </c:pt>
                <c:pt idx="3">
                  <c:v>#N/A</c:v>
                </c:pt>
                <c:pt idx="4">
                  <c:v>3290</c:v>
                </c:pt>
                <c:pt idx="5">
                  <c:v>#N/A</c:v>
                </c:pt>
                <c:pt idx="6">
                  <c:v>#N/A</c:v>
                </c:pt>
                <c:pt idx="7">
                  <c:v>3545</c:v>
                </c:pt>
                <c:pt idx="8">
                  <c:v>#N/A</c:v>
                </c:pt>
                <c:pt idx="9">
                  <c:v>#N/A</c:v>
                </c:pt>
                <c:pt idx="10">
                  <c:v>3076</c:v>
                </c:pt>
                <c:pt idx="11">
                  <c:v>#N/A</c:v>
                </c:pt>
                <c:pt idx="12">
                  <c:v>#N/A</c:v>
                </c:pt>
                <c:pt idx="13">
                  <c:v>4155</c:v>
                </c:pt>
                <c:pt idx="14">
                  <c:v>#N/A</c:v>
                </c:pt>
              </c:numCache>
            </c:numRef>
          </c:val>
          <c:smooth val="0"/>
          <c:extLst>
            <c:ext xmlns:c16="http://schemas.microsoft.com/office/drawing/2014/chart" uri="{C3380CC4-5D6E-409C-BE32-E72D297353CC}">
              <c16:uniqueId val="{0000000B-29CB-4E0F-A588-F56BF3BD47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1815</c:v>
                </c:pt>
                <c:pt idx="1">
                  <c:v>1607</c:v>
                </c:pt>
                <c:pt idx="2">
                  <c:v>1513</c:v>
                </c:pt>
              </c:numCache>
            </c:numRef>
          </c:val>
          <c:extLst>
            <c:ext xmlns:c16="http://schemas.microsoft.com/office/drawing/2014/chart" uri="{C3380CC4-5D6E-409C-BE32-E72D297353CC}">
              <c16:uniqueId val="{00000000-C37E-4732-AA0E-0B407C5824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248</c:v>
                </c:pt>
                <c:pt idx="1">
                  <c:v>268</c:v>
                </c:pt>
                <c:pt idx="2">
                  <c:v>196</c:v>
                </c:pt>
              </c:numCache>
            </c:numRef>
          </c:val>
          <c:extLst>
            <c:ext xmlns:c16="http://schemas.microsoft.com/office/drawing/2014/chart" uri="{C3380CC4-5D6E-409C-BE32-E72D297353CC}">
              <c16:uniqueId val="{00000001-C37E-4732-AA0E-0B407C5824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770</c:v>
                </c:pt>
                <c:pt idx="1">
                  <c:v>804</c:v>
                </c:pt>
                <c:pt idx="2">
                  <c:v>856</c:v>
                </c:pt>
              </c:numCache>
            </c:numRef>
          </c:val>
          <c:extLst>
            <c:ext xmlns:c16="http://schemas.microsoft.com/office/drawing/2014/chart" uri="{C3380CC4-5D6E-409C-BE32-E72D297353CC}">
              <c16:uniqueId val="{00000002-C37E-4732-AA0E-0B407C5824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{31B28B22-AD01-4F1A-A062-BD7BF5D75500}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17-42B7-8E34-C4F4236D4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{7BE8C5CA-62D5-4B19-B50E-4A1006B55092}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7-42B7-8E34-C4F4236D4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{71905B3A-0C36-43A4-AEF9-2F68947CFF34}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7-42B7-8E34-C4F4236D4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{27A83D4C-9E5F-45FC-A293-48DB642CAD0A}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7-42B7-8E34-C4F4236D4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{83B99E1B-559D-4EB3-B6AB-9A26DFF86401}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7-42B7-8E34-C4F4236D41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{CCD9BE25-9BBA-4D51-B9D0-4C5A7742B313}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17-42B7-8E34-C4F4236D41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{B199DAB1-DFA8-46C5-B5BF-12C46BBA9005}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17-42B7-8E34-C4F4236D41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{13ABC9DD-5F81-4482-8BAB-B3015B18526A}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17-42B7-8E34-C4F4236D41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{36C10F7B-18A7-4DEF-ACEF-0C31B1C4D34D}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17-42B7-8E34-C4F4236D4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64.2</c:v>
                </c:pt>
                <c:pt idx="16">
                  <c:v>65.5</c:v>
                </c:pt>
                <c:pt idx="24">
                  <c:v>66.8</c:v>
                </c:pt>
                <c:pt idx="32">
                  <c:v>68.099999999999994</c:v>
                </c:pt>
              </c:numCache>
            </c:numRef>
          </c:xVal>
          <c:yVal>
            <c:numRef>
              <c:f>公会計指標分析・財政指標組合せ分析表!$BP$51:$DC$51</c:f>
              <c:numCache>
                <c:formatCode>#,##0.0;"▲ "#,##0.0</c:formatCode>
                <c:ptCount val="40"/>
                <c:pt idx="0">
                  <c:v>46.7</c:v>
                </c:pt>
                <c:pt idx="8">
                  <c:v>52.5</c:v>
                </c:pt>
                <c:pt idx="16">
                  <c:v>54.8</c:v>
                </c:pt>
                <c:pt idx="24">
                  <c:v>48.2</c:v>
                </c:pt>
                <c:pt idx="32">
                  <c:v>61.4</c:v>
                </c:pt>
              </c:numCache>
            </c:numRef>
          </c:yVal>
          <c:smooth val="0"/>
          <c:extLst>
            <c:ext xmlns:c16="http://schemas.microsoft.com/office/drawing/2014/chart" uri="{C3380CC4-5D6E-409C-BE32-E72D297353CC}">
              <c16:uniqueId val="{00000009-BD17-42B7-8E34-C4F4236D4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{F017E59D-068A-4DBD-9595-9950DC2CE7B5}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17-42B7-8E34-C4F4236D41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{C53022EA-59E4-43E7-8F6A-0788CC9EB70F}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7-42B7-8E34-C4F4236D4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{14E1C0D8-0F36-4224-B5E1-597C44193864}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7-42B7-8E34-C4F4236D4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{169D728A-C22A-4843-9F73-7DF100BDD0D7}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7-42B7-8E34-C4F4236D4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{E5B083AB-A4BF-4CCF-937E-06EF2920D4FC}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7-42B7-8E34-C4F4236D41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{CE66CF5F-4758-4050-A5DA-040F43E79504}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17-42B7-8E34-C4F4236D41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{C66FD9CD-30E3-40DB-B5F3-19A682C0552D}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17-42B7-8E34-C4F4236D41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{4B3D48BB-55DA-4494-8F31-56C415813FB4}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17-42B7-8E34-C4F4236D41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{25ABA316-F260-48C8-AFE1-F68AC7234034}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17-42B7-8E34-C4F4236D4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D17-42B7-8E34-C4F4236D417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{1AF71A2C-1184-4C80-93C1-57FD543D020C}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09-444B-8549-36C0D9C087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{5B929488-FA2F-4934-A60C-AE29704BB1A1}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09-444B-8549-36C0D9C087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{25493F8A-835C-4581-B2F8-303620212899}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09-444B-8549-36C0D9C087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{B00AF3AF-EA83-48B8-9583-771859A7CC46}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09-444B-8549-36C0D9C087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{41E07AFA-6324-476F-90F5-90D05F58CE32}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09-444B-8549-36C0D9C087F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{BD96F5FE-DEB5-493B-BEA5-9124E184A325}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09-444B-8549-36C0D9C087F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{769FDD20-7B99-4DE3-93E4-169530A4ADC9}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09-444B-8549-36C0D9C087F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{68F28CA3-A90F-438B-ABC5-3ABA3D5F4E61}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09-444B-8549-36C0D9C087F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{6E0DF21F-CB88-4E05-81A4-0EFD80E48478}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09-444B-8549-36C0D9C087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8.6999999999999993</c:v>
                </c:pt>
                <c:pt idx="16">
                  <c:v>8.1</c:v>
                </c:pt>
                <c:pt idx="24">
                  <c:v>8.1999999999999993</c:v>
                </c:pt>
                <c:pt idx="32">
                  <c:v>7.8</c:v>
                </c:pt>
              </c:numCache>
            </c:numRef>
          </c:xVal>
          <c:yVal>
            <c:numRef>
              <c:f>公会計指標分析・財政指標組合せ分析表!$BP$73:$DC$73</c:f>
              <c:numCache>
                <c:formatCode>#,##0.0;"▲ "#,##0.0</c:formatCode>
                <c:ptCount val="40"/>
                <c:pt idx="0">
                  <c:v>46.7</c:v>
                </c:pt>
                <c:pt idx="8">
                  <c:v>52.5</c:v>
                </c:pt>
                <c:pt idx="16">
                  <c:v>54.8</c:v>
                </c:pt>
                <c:pt idx="24">
                  <c:v>48.2</c:v>
                </c:pt>
                <c:pt idx="32">
                  <c:v>61.4</c:v>
                </c:pt>
              </c:numCache>
            </c:numRef>
          </c:yVal>
          <c:smooth val="0"/>
          <c:extLst>
            <c:ext xmlns:c16="http://schemas.microsoft.com/office/drawing/2014/chart" uri="{C3380CC4-5D6E-409C-BE32-E72D297353CC}">
              <c16:uniqueId val="{00000009-1F09-444B-8549-36C0D9C087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84889653933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{0B52E0BF-F43D-431A-87BB-AD2F327D80A0}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09-444B-8549-36C0D9C087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{EA13824F-8A31-4977-9A8A-F5D2DD443FCD}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09-444B-8549-36C0D9C087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{96A6C1D5-E48B-45BD-99A6-05D47AB9E849}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09-444B-8549-36C0D9C087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{83177CDA-C83A-4AFA-B940-ECB6FA0592E1}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09-444B-8549-36C0D9C087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{671DA98D-3C8A-4BC9-880A-EFE8043271F8}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09-444B-8549-36C0D9C087FF}"/>
                </c:ext>
              </c:extLst>
            </c:dLbl>
            <c:dLbl>
              <c:idx val="8"/>
              <c:layout>
                <c:manualLayout>
                  <c:x val="-1.8235628084249993E-2"/>
                  <c:y val="-6.54428672511331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{582B4269-83C5-42FF-B62C-6C019E17C67A}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09-444B-8549-36C0D9C087FF}"/>
                </c:ext>
              </c:extLst>
            </c:dLbl>
            <c:dLbl>
              <c:idx val="16"/>
              <c:layout>
                <c:manualLayout>
                  <c:x val="-3.1697991619110633E-2"/>
                  <c:y val="-8.21360538719247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{B1A4C1FE-7518-411B-A494-D70CB5C780F7}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09-444B-8549-36C0D9C087F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{1A508717-F4BD-4AF3-94FE-7D1A18DD04BD}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09-444B-8549-36C0D9C087F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{E658FEBF-221B-4EAE-B523-7FDD456232A7}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09-444B-8549-36C0D9C087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F09-444B-8549-36C0D9C087F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公共事業の増加に伴い、元利償還金の増加傾向が続いている。今後も新清掃施設建設、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緊急内水対策事業等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の大型事業</a:t>
          </a:r>
          <a:r>
            <a:rPr kumimoji="1" lang="ja-JP" altLang="en-US" sz="1400">
              <a:latin typeface="ＭＳ ゴシック" pitchFamily="49" charset="-128"/>
              <a:ea typeface="ＭＳ ゴシック" pitchFamily="49" charset="-128"/>
            </a:rPr>
            <a:t>に伴い、起債の増加が見込まれる。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引き続き、普通建設事業の総量抑制に努める。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将来負担軽減のため、公共事業に係る起債の発行を抑制してきたが、今後、新清掃施設建設や緊急内水対策事業の財源として起債を発行することにより、地方債現在高が増加する見込みである。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さらに施設の老朽化に対する維持管理費も増加することが想定される。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地方債残高が増えすぎないように、地方債の発行を伴う普通建設事業の総量抑制に努める。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令和２年度末の基金残高は、普通会計で約２５億６４百万円となっており、前年度から約１億１６百万円の減少となっている。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これは、その他目的基金で約５２百万円の積立が増加した一方で、財政調整基金で約９４百万円、減債基金で約７２百万円減少したことが主な要因である。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減債基金及びその他目的基金については、目的に応じ計画的に積立を実施する。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財政調整基金については、積立金の取り崩しを前提としない予算編成になるように、事務事業の必要性について精査し、支出額の削減に努める必要がある。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新清掃施設建設基金：ごみ焼却施設及び中継地の建設予定のための準備基金。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地域振興基金：地域における福祉活動の促進、快適な生活環境の形成等を図るため。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ふるさと基金：ふるさとづくり事業にあたるため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環境施設整備基金：環境施設整備促進対策に要する経費の財源に充てるため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みどりのふるさと応援基金：ふるさと納税のあったものについて積み立てたもの。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新清掃施設建設基金：建設資金のため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地域振興基金：増減なし。</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みどりのふるさと応援基金：ふるさと納税を充当する事業を検討し充当する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ふるさと基金：ふるさと推進事業のため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百万円取り崩して充当した。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過度に基金に頼ることのないよう注視する。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令和２年度の基金残高は、約１５億１３百万円となっており、前年度から約９４百万円の減少となっている。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令和２年度において、減少となった主な要因は、土地開発公社へ７億円の貸し付けを実施したことによるものである。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対効果を勘案し、スクラップ＆ビルドの考えに基づき、事業の必要性を見直し、基金の取り崩しを前提としない予算編成になるように努めながら、今後施設の更新時のための財源として基金の積立が行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令和２年度末の基金残高は、約１億９６百万円となっており、前年度から約７２百万円の減少となっている。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令和２年度において減少となった要因は、さわやかホールのテールヘビー償還に伴い、取り崩しを行ったためである。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令和３年度においても、さわやかホールのテールヘビー償還の財源として活用するため、さらに基金残高が減少する。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令和３年度以降は起債の償還のピークは超えるものの、今後も大型事業や公共施設の更新・維持管理に多額の経費が見込まれる為、計画的に積立てていくこととする。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A9916B-6E72-4E83-9A5A-16865D163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3EB615-91B5-4AFE-B894-5833A9D59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6A1550-334B-4346-B824-983A58AE9D9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176717E-B4FB-45E4-B50D-C715BFA78F0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107BBC4-7BEC-4285-AF54-E39696DF549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1EC509-6FA4-471A-B232-21AFBCF636C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756CCA0-BF85-4F17-9576-6B0BFB4E60D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A647E06-B208-474A-A4C0-1506E051F92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8ED87D7-5E4C-41B4-8C0D-0F5046896E1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DD6F45-3365-48B8-920A-BD855B5890F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2EF95F-8783-433A-838D-1300BC0BFB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2B4C854-EFCA-4453-B737-F7A36DE2E4A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776FC6-45E8-4D78-B81D-9DCF401FEEA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413674-29E9-451C-B728-57FEE53ACE8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A55D214-7F90-473E-BA80-8EA5E3CF928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2BABA0-842A-4B64-B3B5-81E1764DE97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245995C-1EC1-49A5-BE8F-25B58DC6B6B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399680-191C-41A5-B806-826B6022B7C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C07EFA7-225C-4529-BE52-5D9C664CF1F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600CF8A-D25C-4088-8EF8-AC175BFC22F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069565B-8B28-426C-8DA5-76724720566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AFF4ADD-F2B9-4DA0-A0F3-EEC83C0F2F4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68D23B2-4E83-449F-9710-66BB35B37EA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51D6F5-327F-4F1F-99AB-665FEB3A91E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E3B7D14-22E3-4F1B-901C-8C4F0CCD31B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0901C1D-3526-47AE-94FB-106A58CD16A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86D87BB-81F6-4842-9A54-9A959B9F802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BA961B0-F92F-4A70-BD51-A85BFDEA413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952A4E-D641-492E-8310-3595FD034C1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7676610-9045-42A6-BE02-608CCE9B5FC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B28B8AB-36C9-484B-9423-0ACDF1F8FDB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A599F0C-998B-40C6-9C4E-EDC3DCE72D7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4323D2-C96B-4C6C-95BD-3F71B93E222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C59F20-C26C-44D1-95E1-F45ED3551A6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885FDA9-AF79-44BC-85F3-845BEEB6C69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CA44C0D-100B-4B8D-8EBA-BC3CE715F3C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278F23-71D5-4220-A5FD-50DAF969880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3E81B65-18D8-47B6-B11E-A3307F49780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7881D2-2225-45EE-B9E0-9DBF06960D4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17D48CD-4F65-46DB-9CDD-871E844715F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C336A7C-C517-4FE0-9228-D373015A4F8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FA42E4A-49BD-4F56-B6A5-A29C77CCC22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3DF98F-4C1D-43ED-9E14-ACB4D4692C5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1CE5CA6-68E8-43E8-88FC-F958EE0EE1A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C5612C6-60B5-4A12-B54B-D3B51C40562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CB1AA35-7567-4953-8DFD-2A1EC34A774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75E2FFD-0753-4A69-A4E1-2886CE02F41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％高い水準にある。これは昭和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年代の真美ヶ丘地区の宅地開発で建てられた公共施設が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年を経過し、すでに耐用年数を迎えていることや、平成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年代に整備行った総合保健福祉会館やクリーンセンターの減価償却が進んでいること等が大きな要因である。今後は公共施設等総合管理計画等に基づいて、長寿命化や統廃合、建替の時期を検討していく。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2AD9A0-7B7F-4CC1-8AEA-6570B8F95B8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D9464B0-88D2-4AF5-8300-E4AEC8F2542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B684AC6-7B1C-455B-8018-1C70BE31C68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BD4DDB5-0E2B-4A96-B326-D7E987BBF126}"/>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10D6A69-C456-45FD-A3EB-71030092ED2A}"/>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5E413FE-F9F9-46FF-A947-5D976D395DE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C49412D-2AC8-40FA-BD38-6019A1CB141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B825B01-E915-4A43-B2CD-1419A1AAA3F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E3F96FD-EEE7-438D-A814-20A3EB6320E5}"/>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16994C5-EEF2-496A-9E71-6002AD39F6C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FC2B4F4-175C-4BC7-A8A4-4B3C1431960E}"/>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DC704FB-85A5-49B4-87FB-9D969FDB29D3}"/>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AF2A8BE-76E0-4E9A-94A1-C30AA68E654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997AE4A-116D-4410-A9B2-67449A828C2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ED923A5-7BD9-47AD-BC79-C9290FC248C3}"/>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ECC594-99FB-4F21-AA9D-28F0EAA874A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8A4C503-69CC-4984-8170-0B066710334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1F4EB0-6D20-4C76-9EA4-9BBA3A22698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FFBD9114-5359-4A18-BE88-B2BBB6260609}"/>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626F2501-853B-473F-9DD6-607D71DB5C7E}"/>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28E58B0C-B5AE-4ED0-92D7-D98FF2367DD9}"/>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5493524C-C1BE-4E8A-8872-448E7E0E8F3B}"/>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8127AA07-40A9-4FA1-A015-923A4E86EAE9}"/>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274B9975-D557-4412-A6D6-E3AC5E4211FB}"/>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A4284A6B-53FB-43C4-B3A0-2F84A75F31F3}"/>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837126C4-91C1-46B6-8029-6BD739F72EF2}"/>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B4A7B3AE-DA89-4748-B733-D8EF74355063}"/>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E3A93BAF-D49D-48DC-8EE0-3B844A92A2C2}"/>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B911FEE0-5004-4733-A672-0D6687AB0119}"/>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BBCEB1A-785D-45F1-900D-91B9A58885F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F069C41-7ACB-45BD-9D36-BC0BA697F8F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A545BDB-2FAD-4C6B-8869-B5CE90B3DA7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C5E2036-DDC2-48AA-9188-3CC78A77842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01D33D1-4DF1-4A8C-9305-B15E375A811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3" name="楕円 82">
          <a:extLst>
            <a:ext uri="{FF2B5EF4-FFF2-40B4-BE49-F238E27FC236}">
              <a16:creationId xmlns:a16="http://schemas.microsoft.com/office/drawing/2014/main" id="{5B854640-B410-41E9-84F6-14AB705FEE97}"/>
            </a:ext>
          </a:extLst>
        </xdr:cNvPr>
        <xdr:cNvSpPr/>
      </xdr:nvSpPr>
      <xdr:spPr>
        <a:xfrm>
          <a:off x="4711700" y="53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140715</xdr:rowOff>
    </xdr:from>
    <xdr:ext cx="405111" cy="259045"/>
    <xdr:sp macro="" textlink="">
      <xdr:nvSpPr>
        <xdr:cNvPr id="84" name="有形固定資産減価償却率該当値テキスト">
          <a:extLst>
            <a:ext uri="{FF2B5EF4-FFF2-40B4-BE49-F238E27FC236}">
              <a16:creationId xmlns:a16="http://schemas.microsoft.com/office/drawing/2014/main" id="{0A2CB7F8-5B5D-40F5-827E-68B718A4B335}"/>
            </a:ext>
          </a:extLst>
        </xdr:cNvPr>
        <xdr:cNvSpPr txBox="1"/>
      </xdr:nvSpPr>
      <xdr:spPr>
        <a:xfrm>
          <a:off x="4813300" y="528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72398BDE-DBB9-49DB-BCC7-410CC13A2DDE}"/>
            </a:ext>
          </a:extLst>
        </xdr:cNvPr>
        <xdr:cNvSpPr/>
      </xdr:nvSpPr>
      <xdr:spPr>
        <a:xfrm>
          <a:off x="40005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41638</xdr:rowOff>
    </xdr:to>
    <xdr:cxnSp macro="">
      <xdr:nvCxnSpPr>
        <xdr:cNvPr id="86" name="直線コネクタ 85">
          <a:extLst>
            <a:ext uri="{FF2B5EF4-FFF2-40B4-BE49-F238E27FC236}">
              <a16:creationId xmlns:a16="http://schemas.microsoft.com/office/drawing/2014/main" id="{A5FCD4A0-8B58-4C84-B2AC-0EEF6F8CA366}"/>
            </a:ext>
          </a:extLst>
        </xdr:cNvPr>
        <xdr:cNvCxnSpPr/>
      </xdr:nvCxnSpPr>
      <xdr:spPr>
        <a:xfrm>
          <a:off x="4051300" y="531649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7" name="楕円 86">
          <a:extLst>
            <a:ext uri="{FF2B5EF4-FFF2-40B4-BE49-F238E27FC236}">
              <a16:creationId xmlns:a16="http://schemas.microsoft.com/office/drawing/2014/main" id="{2AFDBF51-99B0-4B19-9AAA-1F0D80D53D4F}"/>
            </a:ext>
          </a:extLst>
        </xdr:cNvPr>
        <xdr:cNvSpPr/>
      </xdr:nvSpPr>
      <xdr:spPr>
        <a:xfrm>
          <a:off x="3238500" y="52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459F5D1E-8A94-4612-B93E-64D61226C538}"/>
            </a:ext>
          </a:extLst>
        </xdr:cNvPr>
        <xdr:cNvCxnSpPr/>
      </xdr:nvCxnSpPr>
      <xdr:spPr>
        <a:xfrm>
          <a:off x="3289300" y="5276397"/>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9" name="楕円 88">
          <a:extLst>
            <a:ext uri="{FF2B5EF4-FFF2-40B4-BE49-F238E27FC236}">
              <a16:creationId xmlns:a16="http://schemas.microsoft.com/office/drawing/2014/main" id="{95B33959-FCCD-438D-A8BD-7B9643D6E99B}"/>
            </a:ext>
          </a:extLst>
        </xdr:cNvPr>
        <xdr:cNvSpPr/>
      </xdr:nvSpPr>
      <xdr:spPr>
        <a:xfrm>
          <a:off x="2476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132897</xdr:rowOff>
    </xdr:to>
    <xdr:cxnSp macro="">
      <xdr:nvCxnSpPr>
        <xdr:cNvPr id="90" name="直線コネクタ 89">
          <a:extLst>
            <a:ext uri="{FF2B5EF4-FFF2-40B4-BE49-F238E27FC236}">
              <a16:creationId xmlns:a16="http://schemas.microsoft.com/office/drawing/2014/main" id="{A5D693E7-2D7E-4C4E-8669-773132659475}"/>
            </a:ext>
          </a:extLst>
        </xdr:cNvPr>
        <xdr:cNvCxnSpPr/>
      </xdr:nvCxnSpPr>
      <xdr:spPr>
        <a:xfrm>
          <a:off x="2527300" y="5236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1" name="楕円 90">
          <a:extLst>
            <a:ext uri="{FF2B5EF4-FFF2-40B4-BE49-F238E27FC236}">
              <a16:creationId xmlns:a16="http://schemas.microsoft.com/office/drawing/2014/main" id="{4AB74542-7A1B-4EF5-A111-1D9C05CBD914}"/>
            </a:ext>
          </a:extLst>
        </xdr:cNvPr>
        <xdr:cNvSpPr/>
      </xdr:nvSpPr>
      <xdr:spPr>
        <a:xfrm>
          <a:off x="1714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117475</xdr:rowOff>
    </xdr:to>
    <xdr:cxnSp macro="">
      <xdr:nvCxnSpPr>
        <xdr:cNvPr id="92" name="直線コネクタ 91">
          <a:extLst>
            <a:ext uri="{FF2B5EF4-FFF2-40B4-BE49-F238E27FC236}">
              <a16:creationId xmlns:a16="http://schemas.microsoft.com/office/drawing/2014/main" id="{E85F41C7-E4D2-45A8-B2B1-5D1AE6CA6F56}"/>
            </a:ext>
          </a:extLst>
        </xdr:cNvPr>
        <xdr:cNvCxnSpPr/>
      </xdr:nvCxnSpPr>
      <xdr:spPr>
        <a:xfrm flipV="1">
          <a:off x="1765300" y="5236301"/>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CC9B0B22-89C8-43C3-8289-749E2185E38B}"/>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4B690EBD-4CE4-4215-BF52-11DF777CCA19}"/>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F5887199-7291-4EF3-A7E7-C7890DC3789B}"/>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DD6F3091-8625-4A4D-A54D-281D935044A6}"/>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7" name="n_1mainValue有形固定資産減価償却率">
          <a:extLst>
            <a:ext uri="{FF2B5EF4-FFF2-40B4-BE49-F238E27FC236}">
              <a16:creationId xmlns:a16="http://schemas.microsoft.com/office/drawing/2014/main" id="{E1FF2586-81E0-4718-A82E-4FBD76249905}"/>
            </a:ext>
          </a:extLst>
        </xdr:cNvPr>
        <xdr:cNvSpPr txBox="1"/>
      </xdr:nvSpPr>
      <xdr:spPr>
        <a:xfrm>
          <a:off x="38360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8" name="n_2mainValue有形固定資産減価償却率">
          <a:extLst>
            <a:ext uri="{FF2B5EF4-FFF2-40B4-BE49-F238E27FC236}">
              <a16:creationId xmlns:a16="http://schemas.microsoft.com/office/drawing/2014/main" id="{4252FACB-5765-4C7E-9788-D689C7732764}"/>
            </a:ext>
          </a:extLst>
        </xdr:cNvPr>
        <xdr:cNvSpPr txBox="1"/>
      </xdr:nvSpPr>
      <xdr:spPr>
        <a:xfrm>
          <a:off x="3086744" y="5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9" name="n_3mainValue有形固定資産減価償却率">
          <a:extLst>
            <a:ext uri="{FF2B5EF4-FFF2-40B4-BE49-F238E27FC236}">
              <a16:creationId xmlns:a16="http://schemas.microsoft.com/office/drawing/2014/main" id="{83584A07-BD48-4CE4-B31D-B1A5092DB623}"/>
            </a:ext>
          </a:extLst>
        </xdr:cNvPr>
        <xdr:cNvSpPr txBox="1"/>
      </xdr:nvSpPr>
      <xdr:spPr>
        <a:xfrm>
          <a:off x="2324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0" name="n_4mainValue有形固定資産減価償却率">
          <a:extLst>
            <a:ext uri="{FF2B5EF4-FFF2-40B4-BE49-F238E27FC236}">
              <a16:creationId xmlns:a16="http://schemas.microsoft.com/office/drawing/2014/main" id="{ED104ECC-7807-4DB7-8CD3-FB75904638A9}"/>
            </a:ext>
          </a:extLst>
        </xdr:cNvPr>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6709C41-2F35-44D0-8051-771273E78E9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CCE91AD-84BA-4DA3-A9E1-6C7DDB939CA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A615B5C-62C2-4707-BAB6-AA296F7BB78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3F3A6B8-D687-4AAA-AF48-9BBF95C1908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FB3FFA0-A1DF-4F40-ACB5-6ECF5F2630F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CB005AF-074F-4A46-BD91-D790DCAF496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DFE92C2-CA96-4046-AA12-E0D786BB233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DCEA3F0-ABE5-4A46-9FAA-E2758886CD2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DE3735A-8B4F-4544-8F6E-9233342FBC5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9EFD329-FABB-4DD0-B16F-7B31E2D5522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6912F22-E298-446B-956F-93AD377E0AF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7C74186B-B0FE-4756-99AE-20A3CA7E1E6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0F6FC02-189B-4089-856A-C093BEFFB6C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近年は類似団体より高い水準で推移している。これは公共施設の更新や道路等の投資的事業の財源として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地方債に頼ってきたためである。</a:t>
          </a:r>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年代に実施した総合保健福祉会館整備事業及び清掃施設建設事業の償還が令和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年度にかけて終了する。これらの大型事業の償還が終了することにより、一時的に将来負担額は減少する見込みであるが、令和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年度以降に広域化ごみ処理施設の建設負担金が多額となっていくるため、借入が増加し将来負担額は再び増加する。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22232D0-742C-4EC9-A4C8-A213EFD7026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E537D08-9E7B-4E3B-82E6-793869EB5C6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2C56AE4-069A-4EDA-87A7-A17A9238473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F522F8C7-82AD-4EAE-91AF-222710DDA961}"/>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B8DCD426-5A47-473D-BA87-77C6AE766AC7}"/>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4048DD79-E0A9-4076-B54E-D571DAA9B025}"/>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D3F304D2-32E6-4D9B-A64E-956B67C99B27}"/>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8E11DE47-67D1-4C86-A964-FC5470BA6A8F}"/>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47D73148-0222-4D99-B149-67AAE0BB0001}"/>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26D27D1C-7777-47ED-A907-3E0313942072}"/>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5134BAF2-65A8-4C6A-B030-F35448BCB2AA}"/>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B132724-A8FB-4159-80C7-7B9C02A97FF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CF7B345-2184-4F9D-9423-B1B078AF754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2F6E6AE8-581E-456F-A9DE-BFD62F9647F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E0AAC48F-6A31-4E64-806D-ACA1C6FC270F}"/>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2D4EAA51-BDD3-4C8C-AF91-A86A2CCA7648}"/>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9FE9E1A9-CCBC-4F6A-8B17-124EBDD5746C}"/>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E07527A4-0DE4-48B6-AC4D-EF2D57B9272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4CA12281-7B64-4AAF-BEEC-98D7A0C81C6C}"/>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EF4A8173-5F1B-4EE0-B936-0C671906A99E}"/>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F6A72967-130D-41DF-9735-66C8192E6CFC}"/>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3925D9AA-56AE-4BCE-BEDA-A98118223297}"/>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275EB914-28A9-4265-81A5-D1C6AA29F7E3}"/>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BDF003A2-3F08-4F47-AC09-53310B9FFE13}"/>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568B9FE-A525-4C30-B8FF-EA909380380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2E6FAA2-C6A6-4CCB-91D5-8491E75B070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73148EA-A9EB-4F81-8E25-FC4BE6895A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8D1B447-0FD8-4FA6-8D8D-680E83E374B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F65293E-6971-4AF7-8059-0E04E124BC7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58730</xdr:rowOff>
    </xdr:from>
    <xdr:to>
      <xdr:col>76</xdr:col>
      <xdr:colOff>73025</xdr:colOff>
      <xdr:row>30</xdr:row>
      <xdr:rowOff>160330</xdr:rowOff>
    </xdr:to>
    <xdr:sp macro="" textlink="">
      <xdr:nvSpPr>
        <xdr:cNvPr id="143" name="楕円 142">
          <a:extLst>
            <a:ext uri="{FF2B5EF4-FFF2-40B4-BE49-F238E27FC236}">
              <a16:creationId xmlns:a16="http://schemas.microsoft.com/office/drawing/2014/main" id="{0A494A00-29F7-4B78-AF9C-04739E9C2F99}"/>
            </a:ext>
          </a:extLst>
        </xdr:cNvPr>
        <xdr:cNvSpPr/>
      </xdr:nvSpPr>
      <xdr:spPr>
        <a:xfrm>
          <a:off x="14744700" y="52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37157</xdr:rowOff>
    </xdr:from>
    <xdr:ext cx="469744" cy="259045"/>
    <xdr:sp macro="" textlink="">
      <xdr:nvSpPr>
        <xdr:cNvPr id="144" name="債務償還比率該当値テキスト">
          <a:extLst>
            <a:ext uri="{FF2B5EF4-FFF2-40B4-BE49-F238E27FC236}">
              <a16:creationId xmlns:a16="http://schemas.microsoft.com/office/drawing/2014/main" id="{C562B1BF-21C9-4601-9375-0E847D68AD69}"/>
            </a:ext>
          </a:extLst>
        </xdr:cNvPr>
        <xdr:cNvSpPr txBox="1"/>
      </xdr:nvSpPr>
      <xdr:spPr>
        <a:xfrm>
          <a:off x="14846300" y="518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93447</xdr:rowOff>
    </xdr:from>
    <xdr:to>
      <xdr:col>72</xdr:col>
      <xdr:colOff>123825</xdr:colOff>
      <xdr:row>31</xdr:row>
      <xdr:rowOff>23597</xdr:rowOff>
    </xdr:to>
    <xdr:sp macro="" textlink="">
      <xdr:nvSpPr>
        <xdr:cNvPr id="145" name="楕円 144">
          <a:extLst>
            <a:ext uri="{FF2B5EF4-FFF2-40B4-BE49-F238E27FC236}">
              <a16:creationId xmlns:a16="http://schemas.microsoft.com/office/drawing/2014/main" id="{C3DA154D-8743-4DF4-BF1E-44352EE3686D}"/>
            </a:ext>
          </a:extLst>
        </xdr:cNvPr>
        <xdr:cNvSpPr/>
      </xdr:nvSpPr>
      <xdr:spPr>
        <a:xfrm>
          <a:off x="14033500" y="52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109530</xdr:rowOff>
    </xdr:from>
    <xdr:to>
      <xdr:col>76</xdr:col>
      <xdr:colOff>22225</xdr:colOff>
      <xdr:row>30</xdr:row>
      <xdr:rowOff>144247</xdr:rowOff>
    </xdr:to>
    <xdr:cxnSp macro="">
      <xdr:nvCxnSpPr>
        <xdr:cNvPr id="146" name="直線コネクタ 145">
          <a:extLst>
            <a:ext uri="{FF2B5EF4-FFF2-40B4-BE49-F238E27FC236}">
              <a16:creationId xmlns:a16="http://schemas.microsoft.com/office/drawing/2014/main" id="{455D9BBC-F5DC-422C-8BC7-D3AFD3FB2051}"/>
            </a:ext>
          </a:extLst>
        </xdr:cNvPr>
        <xdr:cNvCxnSpPr/>
      </xdr:nvCxnSpPr>
      <xdr:spPr>
        <a:xfrm flipV="1">
          <a:off x="14084300" y="5253030"/>
          <a:ext cx="7112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104760</xdr:rowOff>
    </xdr:from>
    <xdr:to>
      <xdr:col>68</xdr:col>
      <xdr:colOff>123825</xdr:colOff>
      <xdr:row>31</xdr:row>
      <xdr:rowOff>34910</xdr:rowOff>
    </xdr:to>
    <xdr:sp macro="" textlink="">
      <xdr:nvSpPr>
        <xdr:cNvPr id="147" name="楕円 146">
          <a:extLst>
            <a:ext uri="{FF2B5EF4-FFF2-40B4-BE49-F238E27FC236}">
              <a16:creationId xmlns:a16="http://schemas.microsoft.com/office/drawing/2014/main" id="{7B4C9645-7A4A-4AB8-A63A-D519F198F2AC}"/>
            </a:ext>
          </a:extLst>
        </xdr:cNvPr>
        <xdr:cNvSpPr/>
      </xdr:nvSpPr>
      <xdr:spPr>
        <a:xfrm>
          <a:off x="13271500" y="5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144247</xdr:rowOff>
    </xdr:from>
    <xdr:to>
      <xdr:col>72</xdr:col>
      <xdr:colOff>73025</xdr:colOff>
      <xdr:row>30</xdr:row>
      <xdr:rowOff>155560</xdr:rowOff>
    </xdr:to>
    <xdr:cxnSp macro="">
      <xdr:nvCxnSpPr>
        <xdr:cNvPr id="148" name="直線コネクタ 147">
          <a:extLst>
            <a:ext uri="{FF2B5EF4-FFF2-40B4-BE49-F238E27FC236}">
              <a16:creationId xmlns:a16="http://schemas.microsoft.com/office/drawing/2014/main" id="{D35AA37B-A696-43D1-BE3D-303FD794EB16}"/>
            </a:ext>
          </a:extLst>
        </xdr:cNvPr>
        <xdr:cNvCxnSpPr/>
      </xdr:nvCxnSpPr>
      <xdr:spPr>
        <a:xfrm flipV="1">
          <a:off x="13322300" y="5287747"/>
          <a:ext cx="762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38349</xdr:rowOff>
    </xdr:from>
    <xdr:to>
      <xdr:col>64</xdr:col>
      <xdr:colOff>123825</xdr:colOff>
      <xdr:row>30</xdr:row>
      <xdr:rowOff>139949</xdr:rowOff>
    </xdr:to>
    <xdr:sp macro="" textlink="">
      <xdr:nvSpPr>
        <xdr:cNvPr id="149" name="楕円 148">
          <a:extLst>
            <a:ext uri="{FF2B5EF4-FFF2-40B4-BE49-F238E27FC236}">
              <a16:creationId xmlns:a16="http://schemas.microsoft.com/office/drawing/2014/main" id="{07A2462A-F1C5-4EE4-9A8A-F064F346AC00}"/>
            </a:ext>
          </a:extLst>
        </xdr:cNvPr>
        <xdr:cNvSpPr/>
      </xdr:nvSpPr>
      <xdr:spPr>
        <a:xfrm>
          <a:off x="12509500" y="51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89149</xdr:rowOff>
    </xdr:from>
    <xdr:to>
      <xdr:col>68</xdr:col>
      <xdr:colOff>73025</xdr:colOff>
      <xdr:row>30</xdr:row>
      <xdr:rowOff>155560</xdr:rowOff>
    </xdr:to>
    <xdr:cxnSp macro="">
      <xdr:nvCxnSpPr>
        <xdr:cNvPr id="150" name="直線コネクタ 149">
          <a:extLst>
            <a:ext uri="{FF2B5EF4-FFF2-40B4-BE49-F238E27FC236}">
              <a16:creationId xmlns:a16="http://schemas.microsoft.com/office/drawing/2014/main" id="{D2E5BB50-7A74-49CA-B20D-7D327085BE7E}"/>
            </a:ext>
          </a:extLst>
        </xdr:cNvPr>
        <xdr:cNvCxnSpPr/>
      </xdr:nvCxnSpPr>
      <xdr:spPr>
        <a:xfrm>
          <a:off x="12560300" y="5232649"/>
          <a:ext cx="762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96038</xdr:rowOff>
    </xdr:from>
    <xdr:to>
      <xdr:col>60</xdr:col>
      <xdr:colOff>123825</xdr:colOff>
      <xdr:row>31</xdr:row>
      <xdr:rowOff>26188</xdr:rowOff>
    </xdr:to>
    <xdr:sp macro="" textlink="">
      <xdr:nvSpPr>
        <xdr:cNvPr id="151" name="楕円 150">
          <a:extLst>
            <a:ext uri="{FF2B5EF4-FFF2-40B4-BE49-F238E27FC236}">
              <a16:creationId xmlns:a16="http://schemas.microsoft.com/office/drawing/2014/main" id="{248CEBDD-6F74-4C7F-9C37-A6D7E6CC8628}"/>
            </a:ext>
          </a:extLst>
        </xdr:cNvPr>
        <xdr:cNvSpPr/>
      </xdr:nvSpPr>
      <xdr:spPr>
        <a:xfrm>
          <a:off x="11747500" y="52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89149</xdr:rowOff>
    </xdr:from>
    <xdr:to>
      <xdr:col>64</xdr:col>
      <xdr:colOff>73025</xdr:colOff>
      <xdr:row>30</xdr:row>
      <xdr:rowOff>146838</xdr:rowOff>
    </xdr:to>
    <xdr:cxnSp macro="">
      <xdr:nvCxnSpPr>
        <xdr:cNvPr id="152" name="直線コネクタ 151">
          <a:extLst>
            <a:ext uri="{FF2B5EF4-FFF2-40B4-BE49-F238E27FC236}">
              <a16:creationId xmlns:a16="http://schemas.microsoft.com/office/drawing/2014/main" id="{1464F681-9CBD-46D6-B11A-49180F8161AB}"/>
            </a:ext>
          </a:extLst>
        </xdr:cNvPr>
        <xdr:cNvCxnSpPr/>
      </xdr:nvCxnSpPr>
      <xdr:spPr>
        <a:xfrm flipV="1">
          <a:off x="11798300" y="5232649"/>
          <a:ext cx="762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D59097AC-D0B7-4A2B-A143-AB54695420D4}"/>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E11660BF-1DC9-45EE-AE8D-A5A57F5C683F}"/>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D7C4F94E-998D-4B3D-8165-37D70EC8BF9F}"/>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DB0EAFD0-48A9-4076-B833-8F61229BF94B}"/>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14724</xdr:rowOff>
    </xdr:from>
    <xdr:ext cx="469744" cy="259045"/>
    <xdr:sp macro="" textlink="">
      <xdr:nvSpPr>
        <xdr:cNvPr id="157" name="n_1mainValue債務償還比率">
          <a:extLst>
            <a:ext uri="{FF2B5EF4-FFF2-40B4-BE49-F238E27FC236}">
              <a16:creationId xmlns:a16="http://schemas.microsoft.com/office/drawing/2014/main" id="{BD8AA2C5-1B46-4827-82A6-5EE852E00943}"/>
            </a:ext>
          </a:extLst>
        </xdr:cNvPr>
        <xdr:cNvSpPr txBox="1"/>
      </xdr:nvSpPr>
      <xdr:spPr>
        <a:xfrm>
          <a:off x="13836727" y="532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26037</xdr:rowOff>
    </xdr:from>
    <xdr:ext cx="469744" cy="259045"/>
    <xdr:sp macro="" textlink="">
      <xdr:nvSpPr>
        <xdr:cNvPr id="158" name="n_2mainValue債務償還比率">
          <a:extLst>
            <a:ext uri="{FF2B5EF4-FFF2-40B4-BE49-F238E27FC236}">
              <a16:creationId xmlns:a16="http://schemas.microsoft.com/office/drawing/2014/main" id="{0276378C-E155-4757-9E99-0CBC6619A722}"/>
            </a:ext>
          </a:extLst>
        </xdr:cNvPr>
        <xdr:cNvSpPr txBox="1"/>
      </xdr:nvSpPr>
      <xdr:spPr>
        <a:xfrm>
          <a:off x="13087427" y="53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131076</xdr:rowOff>
    </xdr:from>
    <xdr:ext cx="469744" cy="259045"/>
    <xdr:sp macro="" textlink="">
      <xdr:nvSpPr>
        <xdr:cNvPr id="159" name="n_3mainValue債務償還比率">
          <a:extLst>
            <a:ext uri="{FF2B5EF4-FFF2-40B4-BE49-F238E27FC236}">
              <a16:creationId xmlns:a16="http://schemas.microsoft.com/office/drawing/2014/main" id="{DB412914-0E55-4494-98B5-37AB00FB94E9}"/>
            </a:ext>
          </a:extLst>
        </xdr:cNvPr>
        <xdr:cNvSpPr txBox="1"/>
      </xdr:nvSpPr>
      <xdr:spPr>
        <a:xfrm>
          <a:off x="12325427" y="52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17315</xdr:rowOff>
    </xdr:from>
    <xdr:ext cx="469744" cy="259045"/>
    <xdr:sp macro="" textlink="">
      <xdr:nvSpPr>
        <xdr:cNvPr id="160" name="n_4mainValue債務償還比率">
          <a:extLst>
            <a:ext uri="{FF2B5EF4-FFF2-40B4-BE49-F238E27FC236}">
              <a16:creationId xmlns:a16="http://schemas.microsoft.com/office/drawing/2014/main" id="{5EC52C0C-0F83-4FE8-AD69-0E70A7E0ED26}"/>
            </a:ext>
          </a:extLst>
        </xdr:cNvPr>
        <xdr:cNvSpPr txBox="1"/>
      </xdr:nvSpPr>
      <xdr:spPr>
        <a:xfrm>
          <a:off x="11563427" y="53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C5D40F2-F7E0-4F72-B155-AB1CA39B6BE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1A419EE-D151-41BE-82A6-BFCC03B0A8C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17E2333-8BF3-41C4-AC9E-D4BF476FFB1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D69D936-1B24-4317-8A81-88F2D927934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A3AEBA4-87D3-4DB4-8068-17543C96A64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F089311-47B4-4920-BA93-E7D9C4A38DB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D00043-BCB1-4C4E-9081-5E3D9412F3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6779F5-F055-4805-AA11-D7E55F95E9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B7B8FA-E160-42A4-A3D0-38B3443526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4B54E2-E49A-4701-89CC-B5684A046E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A301D9-BF91-49F8-9B64-683BCD927B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200188-8D61-4076-BADC-0F19D2ACB7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5336F7-0032-4920-898F-B0CEB6412C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8A853B-D7D7-44CF-9E38-502C6B5F7C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181614-3FB9-40C3-AE75-02CA924B97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F9A093-3A52-44CA-A9F8-B94B67F531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EF3849-43A0-4297-BB55-F755FA2123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7216AD-BA7C-4687-924F-292222D447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017815-4721-408C-AD6F-2805A07CCA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1A3CF5-9CB9-4ACF-8C23-BADFB7F501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B426B7-2D03-4244-8381-BAB1B4BB07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6343F5-FB27-406D-B68C-3CC3FAA237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97ED39-2468-4F10-9541-47E09FFC9F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3F7B82-5203-42D2-AA70-F652BEC9E2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69C87D-F6E2-4A39-8190-3620889C0F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7B9D55-D0B6-4ECB-93A2-A989A79E4E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7F4799-94D9-4F92-842E-A2AF8CD952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02180A-638A-41A3-A5A3-97AA4E3B0A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3FBBF4-78DC-4212-B15A-F650CC14A9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67332A-B1B2-4F49-87DA-BE3BB2C2C2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A87BE0-8C31-4D46-811D-3239508E18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D37C8E-67A1-4B47-A444-36C0ACC652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4E5742-517F-4835-AB2B-5177D049E0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9F9D18-D42F-487A-A5ED-A4F29901C0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EF4508-046E-485B-BAC6-71DF1C571A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EB45C6-F584-4A15-BFB6-224B9582A7A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7DF797-07FA-475B-8E5C-927DBAA083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BA4783-BB95-45B4-A422-C039DA5438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F64929-095D-40C8-A6B3-9EB9750AFE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9DCDE5-D55D-4C45-9EA7-9366AFCFDE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F00CD2-248C-44D3-A1D1-0DECCFB229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6409BF-757D-4A6F-A2EA-F505DAC435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1961A6-ACE2-48D4-8945-F94F8B0ACE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94D2A1-8403-4C45-B670-7A9386CE6F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4213CD-2102-44F9-8971-E7AE7ADCC7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2D49D8-FF96-4A49-BD5B-87D2EC8E16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4763FB-C951-41AD-95A0-1357D52369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C26C0A-76A1-4252-A7C2-6076CFA390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77E59BE-8B93-496C-8391-480BDB8606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37B0E3-C676-488A-BBB7-D5D8CC5E45A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82DADB-AD2A-46AD-9067-C99EB78E7F3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6F8F37F-52D3-448B-AF3F-85170E077C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498A7D3-D106-434C-8C76-65C012FCB05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44A6B88-C66A-47A3-A30D-410C4FBF5C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E1069F-F964-4F81-BE72-2C8A193E28F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63171A9-4449-47F9-85DE-3CBD29DCCC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EDEA0F5-EB44-4423-AECF-20B5F5F0FD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D5D0317-B5F1-45B0-B590-8DD0CF28009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D1D31C-CF9E-4BB7-BB68-EF798E2B9C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95A8914-87B9-4029-A438-2B898B97A6B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50EE1D-8EB6-40C7-A417-688AC56273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4F13118-5CB0-4A45-9D55-37F70789FFAB}"/>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24F69F4-F5D1-4000-A262-ACF4CB7CEECA}"/>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DA402706-332D-4D1F-A9F4-991CBD37843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26A40F25-83A1-46D6-B88D-5AE7CDB360B1}"/>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553BDD35-D1E7-4C07-86A7-40A4E87AFB3C}"/>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E148681D-CCD7-4224-8EC8-F6FB08E4A2A1}"/>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466F3CC-DF8B-48CB-B203-188E1903F927}"/>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DEB1E381-6922-4C2D-BB42-D9710546DFB6}"/>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29DB6D13-C5BE-4F45-B88E-DC37C1BF547A}"/>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9352CF0F-0FE1-4C12-8324-EEE26A868B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932466A6-5819-436D-8DB6-8216FA62F697}"/>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ED841C-870E-44ED-AD19-0B887FFB97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21FE51-C961-4D2A-B4D3-8A9F81C3BD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352467E-2311-4807-A839-534166792B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0D73A5-F680-4BFF-A0C0-15FA619B26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45C4E1-34FB-41EC-99B1-BDA90F5E22F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3" name="楕円 72">
          <a:extLst>
            <a:ext uri="{FF2B5EF4-FFF2-40B4-BE49-F238E27FC236}">
              <a16:creationId xmlns:a16="http://schemas.microsoft.com/office/drawing/2014/main" id="{28437E91-E773-4045-9747-267E83FE60A7}"/>
            </a:ext>
          </a:extLst>
        </xdr:cNvPr>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D8EAD00F-431A-4482-96AD-303E08390511}"/>
            </a:ext>
          </a:extLst>
        </xdr:cNvPr>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xdr:rowOff>
    </xdr:from>
    <xdr:to>
      <xdr:col>20</xdr:col>
      <xdr:colOff>38100</xdr:colOff>
      <xdr:row>40</xdr:row>
      <xdr:rowOff>109855</xdr:rowOff>
    </xdr:to>
    <xdr:sp macro="" textlink="">
      <xdr:nvSpPr>
        <xdr:cNvPr id="75" name="楕円 74">
          <a:extLst>
            <a:ext uri="{FF2B5EF4-FFF2-40B4-BE49-F238E27FC236}">
              <a16:creationId xmlns:a16="http://schemas.microsoft.com/office/drawing/2014/main" id="{6745C288-51B8-408C-9CFB-5F7A7C313E43}"/>
            </a:ext>
          </a:extLst>
        </xdr:cNvPr>
        <xdr:cNvSpPr/>
      </xdr:nvSpPr>
      <xdr:spPr>
        <a:xfrm>
          <a:off x="3746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59055</xdr:rowOff>
    </xdr:from>
    <xdr:to>
      <xdr:col>24</xdr:col>
      <xdr:colOff>63500</xdr:colOff>
      <xdr:row>40</xdr:row>
      <xdr:rowOff>64770</xdr:rowOff>
    </xdr:to>
    <xdr:cxnSp macro="">
      <xdr:nvCxnSpPr>
        <xdr:cNvPr id="76" name="直線コネクタ 75">
          <a:extLst>
            <a:ext uri="{FF2B5EF4-FFF2-40B4-BE49-F238E27FC236}">
              <a16:creationId xmlns:a16="http://schemas.microsoft.com/office/drawing/2014/main" id="{065CF00D-AECA-4D03-9A00-25AE31109D2A}"/>
            </a:ext>
          </a:extLst>
        </xdr:cNvPr>
        <xdr:cNvCxnSpPr/>
      </xdr:nvCxnSpPr>
      <xdr:spPr>
        <a:xfrm>
          <a:off x="3797300" y="6917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7" name="楕円 76">
          <a:extLst>
            <a:ext uri="{FF2B5EF4-FFF2-40B4-BE49-F238E27FC236}">
              <a16:creationId xmlns:a16="http://schemas.microsoft.com/office/drawing/2014/main" id="{792A0EC0-7916-4836-BC39-9509B77E6429}"/>
            </a:ext>
          </a:extLst>
        </xdr:cNvPr>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59055</xdr:rowOff>
    </xdr:to>
    <xdr:cxnSp macro="">
      <xdr:nvCxnSpPr>
        <xdr:cNvPr id="78" name="直線コネクタ 77">
          <a:extLst>
            <a:ext uri="{FF2B5EF4-FFF2-40B4-BE49-F238E27FC236}">
              <a16:creationId xmlns:a16="http://schemas.microsoft.com/office/drawing/2014/main" id="{6B7A695D-718D-4B3C-8526-EC072A99C48B}"/>
            </a:ext>
          </a:extLst>
        </xdr:cNvPr>
        <xdr:cNvCxnSpPr/>
      </xdr:nvCxnSpPr>
      <xdr:spPr>
        <a:xfrm>
          <a:off x="2908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158750</xdr:rowOff>
    </xdr:from>
    <xdr:to>
      <xdr:col>10</xdr:col>
      <xdr:colOff>165100</xdr:colOff>
      <xdr:row>40</xdr:row>
      <xdr:rowOff>88900</xdr:rowOff>
    </xdr:to>
    <xdr:sp macro="" textlink="">
      <xdr:nvSpPr>
        <xdr:cNvPr id="79" name="楕円 78">
          <a:extLst>
            <a:ext uri="{FF2B5EF4-FFF2-40B4-BE49-F238E27FC236}">
              <a16:creationId xmlns:a16="http://schemas.microsoft.com/office/drawing/2014/main" id="{A73086FB-EB51-40AD-8F23-9B064AD0CF2F}"/>
            </a:ext>
          </a:extLst>
        </xdr:cNvPr>
        <xdr:cNvSpPr/>
      </xdr:nvSpPr>
      <xdr:spPr>
        <a:xfrm>
          <a:off x="196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40</xdr:row>
      <xdr:rowOff>53340</xdr:rowOff>
    </xdr:to>
    <xdr:cxnSp macro="">
      <xdr:nvCxnSpPr>
        <xdr:cNvPr id="80" name="直線コネクタ 79">
          <a:extLst>
            <a:ext uri="{FF2B5EF4-FFF2-40B4-BE49-F238E27FC236}">
              <a16:creationId xmlns:a16="http://schemas.microsoft.com/office/drawing/2014/main" id="{89427C69-1383-4ABD-A2CB-B9CDD1281B3C}"/>
            </a:ext>
          </a:extLst>
        </xdr:cNvPr>
        <xdr:cNvCxnSpPr/>
      </xdr:nvCxnSpPr>
      <xdr:spPr>
        <a:xfrm>
          <a:off x="2019300" y="6896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1" name="楕円 80">
          <a:extLst>
            <a:ext uri="{FF2B5EF4-FFF2-40B4-BE49-F238E27FC236}">
              <a16:creationId xmlns:a16="http://schemas.microsoft.com/office/drawing/2014/main" id="{825E66A1-9C94-4A8D-BB0C-A2A0EE8D637C}"/>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38100</xdr:rowOff>
    </xdr:to>
    <xdr:cxnSp macro="">
      <xdr:nvCxnSpPr>
        <xdr:cNvPr id="82" name="直線コネクタ 81">
          <a:extLst>
            <a:ext uri="{FF2B5EF4-FFF2-40B4-BE49-F238E27FC236}">
              <a16:creationId xmlns:a16="http://schemas.microsoft.com/office/drawing/2014/main" id="{B6513AA9-F12D-4330-9649-FEB9573455BC}"/>
            </a:ext>
          </a:extLst>
        </xdr:cNvPr>
        <xdr:cNvCxnSpPr/>
      </xdr:nvCxnSpPr>
      <xdr:spPr>
        <a:xfrm>
          <a:off x="113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1EBB4CCB-6C40-46D0-B4E7-07C51BBB68F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A8C75F80-3665-4243-9E9D-ACF9C0BA4ED1}"/>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ABAE3465-DDFF-44C9-AAC2-AC5473B41EA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40491B5D-E17F-4153-A2EC-CFD3CAB3AB7E}"/>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100982</xdr:rowOff>
    </xdr:from>
    <xdr:ext cx="405111" cy="259045"/>
    <xdr:sp macro="" textlink="">
      <xdr:nvSpPr>
        <xdr:cNvPr id="87" name="n_1mainValue【道路】&#10;有形固定資産減価償却率">
          <a:extLst>
            <a:ext uri="{FF2B5EF4-FFF2-40B4-BE49-F238E27FC236}">
              <a16:creationId xmlns:a16="http://schemas.microsoft.com/office/drawing/2014/main" id="{D27207E9-CB6A-44C3-9DE7-43B17D2B6AEC}"/>
            </a:ext>
          </a:extLst>
        </xdr:cNvPr>
        <xdr:cNvSpPr txBox="1"/>
      </xdr:nvSpPr>
      <xdr:spPr>
        <a:xfrm>
          <a:off x="3582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AD9582D0-64D0-49EC-A15D-F001D35CAA03}"/>
            </a:ext>
          </a:extLst>
        </xdr:cNvPr>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AF3029F2-9702-4584-9327-687F26CE2108}"/>
            </a:ext>
          </a:extLst>
        </xdr:cNvPr>
        <xdr:cNvSpPr txBox="1"/>
      </xdr:nvSpPr>
      <xdr:spPr>
        <a:xfrm>
          <a:off x="1816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0" name="n_4mainValue【道路】&#10;有形固定資産減価償却率">
          <a:extLst>
            <a:ext uri="{FF2B5EF4-FFF2-40B4-BE49-F238E27FC236}">
              <a16:creationId xmlns:a16="http://schemas.microsoft.com/office/drawing/2014/main" id="{55BC8548-B487-462D-A96B-3028D1518A0E}"/>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7E2371F-F1EE-4BAD-BC7C-909B0BCCC5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41B1B62-6AE5-4B82-804B-33DEAFA933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BAA660-A7D7-4F72-A696-78427E9EB9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9775261-2606-46B5-A847-8E43A2261D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EE111CB-5F56-4476-8477-B2F7AAD17E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2279BF9-D5F5-4024-AA37-FA5A53FC5F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030AB73-E1AC-461E-AB6D-4CCD4B58CC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F6966E7-5244-466D-B0C3-2B5627E84B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569CB7F-2758-4229-B610-931AE3AA0F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839A51-F94D-46A1-AD46-762AF34640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0B2B7B7-9CE2-4628-BF7F-75FBAEA2D5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EA2B76C-AF3E-4748-B2A6-3D9978F55CA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B2FF795-D8EA-40B3-91DA-6C79461F4A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4958FDB-8313-4F20-9366-126265E8080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E51ACF1-6138-4EEF-93EB-B61CC33C6D4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774AC61-076F-4470-BCA6-1DD5C256863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42F9BFF-337B-4799-9934-590C227A480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130FB6B-8367-4695-98EA-73ACB44B84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0B36895-0F83-4D85-9D82-29DBDF7475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21FB8CC-9018-48E0-9844-F8BE3E31DD6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72318C5-8B7C-452B-AB67-D356F8BDC4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0718377-0432-44F4-92A0-A4560B85D04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CF7C015-F7B5-47A0-A8A1-EA47EE4EB6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F226BC79-3491-4960-B0CB-D8C32ACF86EB}"/>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340CF746-0FAF-467B-A959-D05A39ACDD9E}"/>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F63536B3-4AC7-4826-A9F6-E01C12F027B2}"/>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BFB58BE5-7CD7-4364-988E-069E2BC8527A}"/>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FFD92265-1117-49D5-85C1-18B2CC408B2C}"/>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5919F1A2-1C46-4B52-9188-45DCB1B06308}"/>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1D0384F8-BA6B-48A4-B305-E20A241AC5E2}"/>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62874887-7743-4F7A-97B8-AEF317AF2306}"/>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DC490DD8-CC5E-48AB-B278-5101B903E097}"/>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4DC8590F-BC4B-48BC-B09F-46D84B9F24B9}"/>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CA67D001-F3E3-4633-8E2D-1D1D92277D7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0498C6-00B7-4D0D-8885-92E7A10C8E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1D76D4-C1C5-47AC-A43F-2BC5AE91A3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E60295-202D-4688-B928-D2FF36B145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2D660C6-3F48-40B3-9526-BC6010659C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92E8D0-6BBB-47D5-8CDD-A3BFB0B4D6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102515</xdr:rowOff>
    </xdr:from>
    <xdr:to>
      <xdr:col>55</xdr:col>
      <xdr:colOff>50800</xdr:colOff>
      <xdr:row>39</xdr:row>
      <xdr:rowOff>32665</xdr:rowOff>
    </xdr:to>
    <xdr:sp macro="" textlink="">
      <xdr:nvSpPr>
        <xdr:cNvPr id="130" name="楕円 129">
          <a:extLst>
            <a:ext uri="{FF2B5EF4-FFF2-40B4-BE49-F238E27FC236}">
              <a16:creationId xmlns:a16="http://schemas.microsoft.com/office/drawing/2014/main" id="{A59E1623-F29D-4427-95A0-A50CC408F303}"/>
            </a:ext>
          </a:extLst>
        </xdr:cNvPr>
        <xdr:cNvSpPr/>
      </xdr:nvSpPr>
      <xdr:spPr>
        <a:xfrm>
          <a:off x="10426700" y="66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125392</xdr:rowOff>
    </xdr:from>
    <xdr:ext cx="534377" cy="259045"/>
    <xdr:sp macro="" textlink="">
      <xdr:nvSpPr>
        <xdr:cNvPr id="131" name="【道路】&#10;一人当たり延長該当値テキスト">
          <a:extLst>
            <a:ext uri="{FF2B5EF4-FFF2-40B4-BE49-F238E27FC236}">
              <a16:creationId xmlns:a16="http://schemas.microsoft.com/office/drawing/2014/main" id="{AF206C01-F150-411A-90A2-DFA6E765D158}"/>
            </a:ext>
          </a:extLst>
        </xdr:cNvPr>
        <xdr:cNvSpPr txBox="1"/>
      </xdr:nvSpPr>
      <xdr:spPr>
        <a:xfrm>
          <a:off x="105156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103086</xdr:rowOff>
    </xdr:from>
    <xdr:to>
      <xdr:col>50</xdr:col>
      <xdr:colOff>165100</xdr:colOff>
      <xdr:row>39</xdr:row>
      <xdr:rowOff>33236</xdr:rowOff>
    </xdr:to>
    <xdr:sp macro="" textlink="">
      <xdr:nvSpPr>
        <xdr:cNvPr id="132" name="楕円 131">
          <a:extLst>
            <a:ext uri="{FF2B5EF4-FFF2-40B4-BE49-F238E27FC236}">
              <a16:creationId xmlns:a16="http://schemas.microsoft.com/office/drawing/2014/main" id="{08D10BB8-7C0E-4F64-BFB7-D55D31A4E811}"/>
            </a:ext>
          </a:extLst>
        </xdr:cNvPr>
        <xdr:cNvSpPr/>
      </xdr:nvSpPr>
      <xdr:spPr>
        <a:xfrm>
          <a:off x="9588500" y="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153315</xdr:rowOff>
    </xdr:from>
    <xdr:to>
      <xdr:col>55</xdr:col>
      <xdr:colOff>0</xdr:colOff>
      <xdr:row>38</xdr:row>
      <xdr:rowOff>153886</xdr:rowOff>
    </xdr:to>
    <xdr:cxnSp macro="">
      <xdr:nvCxnSpPr>
        <xdr:cNvPr id="133" name="直線コネクタ 132">
          <a:extLst>
            <a:ext uri="{FF2B5EF4-FFF2-40B4-BE49-F238E27FC236}">
              <a16:creationId xmlns:a16="http://schemas.microsoft.com/office/drawing/2014/main" id="{32AA865B-AB16-464C-826A-70F4C6F6B2AE}"/>
            </a:ext>
          </a:extLst>
        </xdr:cNvPr>
        <xdr:cNvCxnSpPr/>
      </xdr:nvCxnSpPr>
      <xdr:spPr>
        <a:xfrm flipV="1">
          <a:off x="9639300" y="666841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103619</xdr:rowOff>
    </xdr:from>
    <xdr:to>
      <xdr:col>46</xdr:col>
      <xdr:colOff>38100</xdr:colOff>
      <xdr:row>39</xdr:row>
      <xdr:rowOff>33769</xdr:rowOff>
    </xdr:to>
    <xdr:sp macro="" textlink="">
      <xdr:nvSpPr>
        <xdr:cNvPr id="134" name="楕円 133">
          <a:extLst>
            <a:ext uri="{FF2B5EF4-FFF2-40B4-BE49-F238E27FC236}">
              <a16:creationId xmlns:a16="http://schemas.microsoft.com/office/drawing/2014/main" id="{FA0CEFD2-89F3-4DC0-8048-424271301B62}"/>
            </a:ext>
          </a:extLst>
        </xdr:cNvPr>
        <xdr:cNvSpPr/>
      </xdr:nvSpPr>
      <xdr:spPr>
        <a:xfrm>
          <a:off x="86995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153886</xdr:rowOff>
    </xdr:from>
    <xdr:to>
      <xdr:col>50</xdr:col>
      <xdr:colOff>114300</xdr:colOff>
      <xdr:row>38</xdr:row>
      <xdr:rowOff>154419</xdr:rowOff>
    </xdr:to>
    <xdr:cxnSp macro="">
      <xdr:nvCxnSpPr>
        <xdr:cNvPr id="135" name="直線コネクタ 134">
          <a:extLst>
            <a:ext uri="{FF2B5EF4-FFF2-40B4-BE49-F238E27FC236}">
              <a16:creationId xmlns:a16="http://schemas.microsoft.com/office/drawing/2014/main" id="{E7F23268-E89A-42A1-8E8E-6EB511D01FD9}"/>
            </a:ext>
          </a:extLst>
        </xdr:cNvPr>
        <xdr:cNvCxnSpPr/>
      </xdr:nvCxnSpPr>
      <xdr:spPr>
        <a:xfrm flipV="1">
          <a:off x="8750300" y="666898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103657</xdr:rowOff>
    </xdr:from>
    <xdr:to>
      <xdr:col>41</xdr:col>
      <xdr:colOff>101600</xdr:colOff>
      <xdr:row>39</xdr:row>
      <xdr:rowOff>33807</xdr:rowOff>
    </xdr:to>
    <xdr:sp macro="" textlink="">
      <xdr:nvSpPr>
        <xdr:cNvPr id="136" name="楕円 135">
          <a:extLst>
            <a:ext uri="{FF2B5EF4-FFF2-40B4-BE49-F238E27FC236}">
              <a16:creationId xmlns:a16="http://schemas.microsoft.com/office/drawing/2014/main" id="{CC0C9F3A-F526-4D96-BFD0-8C0B2527D27A}"/>
            </a:ext>
          </a:extLst>
        </xdr:cNvPr>
        <xdr:cNvSpPr/>
      </xdr:nvSpPr>
      <xdr:spPr>
        <a:xfrm>
          <a:off x="7810500" y="66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154419</xdr:rowOff>
    </xdr:from>
    <xdr:to>
      <xdr:col>45</xdr:col>
      <xdr:colOff>177800</xdr:colOff>
      <xdr:row>38</xdr:row>
      <xdr:rowOff>154457</xdr:rowOff>
    </xdr:to>
    <xdr:cxnSp macro="">
      <xdr:nvCxnSpPr>
        <xdr:cNvPr id="137" name="直線コネクタ 136">
          <a:extLst>
            <a:ext uri="{FF2B5EF4-FFF2-40B4-BE49-F238E27FC236}">
              <a16:creationId xmlns:a16="http://schemas.microsoft.com/office/drawing/2014/main" id="{16507E34-DBB0-403B-81B2-0FC408B6F293}"/>
            </a:ext>
          </a:extLst>
        </xdr:cNvPr>
        <xdr:cNvCxnSpPr/>
      </xdr:nvCxnSpPr>
      <xdr:spPr>
        <a:xfrm flipV="1">
          <a:off x="7861300" y="66695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103695</xdr:rowOff>
    </xdr:from>
    <xdr:to>
      <xdr:col>36</xdr:col>
      <xdr:colOff>165100</xdr:colOff>
      <xdr:row>39</xdr:row>
      <xdr:rowOff>33845</xdr:rowOff>
    </xdr:to>
    <xdr:sp macro="" textlink="">
      <xdr:nvSpPr>
        <xdr:cNvPr id="138" name="楕円 137">
          <a:extLst>
            <a:ext uri="{FF2B5EF4-FFF2-40B4-BE49-F238E27FC236}">
              <a16:creationId xmlns:a16="http://schemas.microsoft.com/office/drawing/2014/main" id="{8429C7AD-C892-416B-B638-49F6F7E77B09}"/>
            </a:ext>
          </a:extLst>
        </xdr:cNvPr>
        <xdr:cNvSpPr/>
      </xdr:nvSpPr>
      <xdr:spPr>
        <a:xfrm>
          <a:off x="6921500" y="66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154457</xdr:rowOff>
    </xdr:from>
    <xdr:to>
      <xdr:col>41</xdr:col>
      <xdr:colOff>50800</xdr:colOff>
      <xdr:row>38</xdr:row>
      <xdr:rowOff>154495</xdr:rowOff>
    </xdr:to>
    <xdr:cxnSp macro="">
      <xdr:nvCxnSpPr>
        <xdr:cNvPr id="139" name="直線コネクタ 138">
          <a:extLst>
            <a:ext uri="{FF2B5EF4-FFF2-40B4-BE49-F238E27FC236}">
              <a16:creationId xmlns:a16="http://schemas.microsoft.com/office/drawing/2014/main" id="{ADF051EB-73DB-4965-9705-A0503EB2E24C}"/>
            </a:ext>
          </a:extLst>
        </xdr:cNvPr>
        <xdr:cNvCxnSpPr/>
      </xdr:nvCxnSpPr>
      <xdr:spPr>
        <a:xfrm flipV="1">
          <a:off x="6972300" y="66695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AC0A76E2-8258-498E-874C-FFCFF279F25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BC93F30C-782A-4B5C-AF2E-6D9BE591CAE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F1C74D8D-E6FB-4953-960E-830222B2BEBE}"/>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8C487921-D15E-441A-865C-9D4932D71708}"/>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49763</xdr:rowOff>
    </xdr:from>
    <xdr:ext cx="534377" cy="259045"/>
    <xdr:sp macro="" textlink="">
      <xdr:nvSpPr>
        <xdr:cNvPr id="144" name="n_1mainValue【道路】&#10;一人当たり延長">
          <a:extLst>
            <a:ext uri="{FF2B5EF4-FFF2-40B4-BE49-F238E27FC236}">
              <a16:creationId xmlns:a16="http://schemas.microsoft.com/office/drawing/2014/main" id="{A92B0DB1-092F-4AAB-9FBF-1B3B8EC5C191}"/>
            </a:ext>
          </a:extLst>
        </xdr:cNvPr>
        <xdr:cNvSpPr txBox="1"/>
      </xdr:nvSpPr>
      <xdr:spPr>
        <a:xfrm>
          <a:off x="9359411" y="63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50296</xdr:rowOff>
    </xdr:from>
    <xdr:ext cx="534377" cy="259045"/>
    <xdr:sp macro="" textlink="">
      <xdr:nvSpPr>
        <xdr:cNvPr id="145" name="n_2mainValue【道路】&#10;一人当たり延長">
          <a:extLst>
            <a:ext uri="{FF2B5EF4-FFF2-40B4-BE49-F238E27FC236}">
              <a16:creationId xmlns:a16="http://schemas.microsoft.com/office/drawing/2014/main" id="{B43166D4-DBD0-4D68-A4EF-507AFEC27FA0}"/>
            </a:ext>
          </a:extLst>
        </xdr:cNvPr>
        <xdr:cNvSpPr txBox="1"/>
      </xdr:nvSpPr>
      <xdr:spPr>
        <a:xfrm>
          <a:off x="8483111" y="63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50334</xdr:rowOff>
    </xdr:from>
    <xdr:ext cx="534377" cy="259045"/>
    <xdr:sp macro="" textlink="">
      <xdr:nvSpPr>
        <xdr:cNvPr id="146" name="n_3mainValue【道路】&#10;一人当たり延長">
          <a:extLst>
            <a:ext uri="{FF2B5EF4-FFF2-40B4-BE49-F238E27FC236}">
              <a16:creationId xmlns:a16="http://schemas.microsoft.com/office/drawing/2014/main" id="{75FB17A3-D07D-4A99-B938-3CF5FA51FC3B}"/>
            </a:ext>
          </a:extLst>
        </xdr:cNvPr>
        <xdr:cNvSpPr txBox="1"/>
      </xdr:nvSpPr>
      <xdr:spPr>
        <a:xfrm>
          <a:off x="7594111" y="639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50373</xdr:rowOff>
    </xdr:from>
    <xdr:ext cx="534377" cy="259045"/>
    <xdr:sp macro="" textlink="">
      <xdr:nvSpPr>
        <xdr:cNvPr id="147" name="n_4mainValue【道路】&#10;一人当たり延長">
          <a:extLst>
            <a:ext uri="{FF2B5EF4-FFF2-40B4-BE49-F238E27FC236}">
              <a16:creationId xmlns:a16="http://schemas.microsoft.com/office/drawing/2014/main" id="{9D846269-4D59-4DD4-897D-0804B2483747}"/>
            </a:ext>
          </a:extLst>
        </xdr:cNvPr>
        <xdr:cNvSpPr txBox="1"/>
      </xdr:nvSpPr>
      <xdr:spPr>
        <a:xfrm>
          <a:off x="6705111" y="63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5E5D9A6-C583-4CAD-89FE-14A342F021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9145D19-DA4E-4DC6-B177-6B500F2B6A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B938109-2280-4F7C-A94D-079926FD5B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87B9059-BE90-4BF3-A5F0-9D7CEEC91D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7BA2050-4D62-4B1C-AD1B-4DED036A32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61E5715-06FB-479A-A3B7-0E8A4A3947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FE26593-50C8-48AD-82F6-B607471A1B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43164A0-77CB-4E5C-9A05-377D648AEC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ACE7C8-09D0-4013-BD24-3DE1A66F51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2EFD647-A363-4526-BA3F-A78BB5FA82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0E60124-B68A-457D-933A-65F535A699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F10ED8B-C331-4EEA-97C4-5629283C50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7484F2E-0D31-4E16-9BBD-1F1F8F976C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42DD12F-C8D5-4324-9E41-7C3601824E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48CD2CB-D58D-42A8-A0BD-E80F9BCE63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8D4AFD6-320F-40F4-8288-F3E148BE9E5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0836292-53E5-4733-B643-A08A833339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76FF020-4BFC-4671-884E-718408CB96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EEBDC44-D3DC-4013-9D8A-5882538B5B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E4D0D17-6E4F-4330-ADC2-90EB9175B8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4BC6362-7905-4C65-BA00-C1C8DA8190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6083BAF-C561-4572-9AC6-B786DC062F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F8D1530-4DBB-4BED-81F9-5EA754CFC30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738C789-E2B1-4E9E-B111-95243190E3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739E2C9-DAB5-49BE-B777-1BA3FC6AB5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9325CEC-CF67-4A87-83C3-641E6A5DF622}"/>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406DB7F-C4F6-438F-A748-AEE08CE7EFC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654BA58-795D-48B1-BA96-9CF5A13CB3A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D490EE5-6619-405F-8215-67E08B8F2E8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8FC627E6-F4A2-4B6D-8381-4C218342517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C29A3BD-75D2-419E-9C16-66B36E9D5AD5}"/>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2EC943CA-1FC2-417A-9930-720BF7A6198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5F06A9AE-6A4F-46DA-8938-463F8B12F115}"/>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71DAD702-B3F6-4468-BE0C-EA59BD09F3E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26F52494-97BC-4435-9F73-9E9D4A2836F3}"/>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1A605804-F588-4672-99E1-A1CDFDB8FC47}"/>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F93BFC-0DDE-4904-97AA-F18596893E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9D8BDB2-5037-4A91-B09C-2A9762E384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1E588B-40A9-48F3-A56C-85003C9EAB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7D78F61-C5B0-4FAD-A376-78BF27A0BC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5385CE-9DB3-4F24-A44F-AD03E45B25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58601</xdr:rowOff>
    </xdr:from>
    <xdr:to>
      <xdr:col>24</xdr:col>
      <xdr:colOff>114300</xdr:colOff>
      <xdr:row>62</xdr:row>
      <xdr:rowOff>160201</xdr:rowOff>
    </xdr:to>
    <xdr:sp macro="" textlink="">
      <xdr:nvSpPr>
        <xdr:cNvPr id="189" name="楕円 188">
          <a:extLst>
            <a:ext uri="{FF2B5EF4-FFF2-40B4-BE49-F238E27FC236}">
              <a16:creationId xmlns:a16="http://schemas.microsoft.com/office/drawing/2014/main" id="{A7CD4A32-28CC-483F-A9E9-842A3C735324}"/>
            </a:ext>
          </a:extLst>
        </xdr:cNvPr>
        <xdr:cNvSpPr/>
      </xdr:nvSpPr>
      <xdr:spPr>
        <a:xfrm>
          <a:off x="4584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37028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5BF56AD-D9D4-41B6-9CF1-5F7C6F1E2723}"/>
            </a:ext>
          </a:extLst>
        </xdr:cNvPr>
        <xdr:cNvSpPr txBox="1"/>
      </xdr:nvSpPr>
      <xdr:spPr>
        <a:xfrm>
          <a:off x="4673600"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191" name="楕円 190">
          <a:extLst>
            <a:ext uri="{FF2B5EF4-FFF2-40B4-BE49-F238E27FC236}">
              <a16:creationId xmlns:a16="http://schemas.microsoft.com/office/drawing/2014/main" id="{7BBB5A2E-E6DB-4370-A336-FCE1A94A9491}"/>
            </a:ext>
          </a:extLst>
        </xdr:cNvPr>
        <xdr:cNvSpPr/>
      </xdr:nvSpPr>
      <xdr:spPr>
        <a:xfrm>
          <a:off x="3746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109401</xdr:rowOff>
    </xdr:to>
    <xdr:cxnSp macro="">
      <xdr:nvCxnSpPr>
        <xdr:cNvPr id="192" name="直線コネクタ 191">
          <a:extLst>
            <a:ext uri="{FF2B5EF4-FFF2-40B4-BE49-F238E27FC236}">
              <a16:creationId xmlns:a16="http://schemas.microsoft.com/office/drawing/2014/main" id="{75E10CCA-C560-4662-A7A0-4CBB92077C53}"/>
            </a:ext>
          </a:extLst>
        </xdr:cNvPr>
        <xdr:cNvCxnSpPr/>
      </xdr:nvCxnSpPr>
      <xdr:spPr>
        <a:xfrm>
          <a:off x="3797300" y="107229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3" name="楕円 192">
          <a:extLst>
            <a:ext uri="{FF2B5EF4-FFF2-40B4-BE49-F238E27FC236}">
              <a16:creationId xmlns:a16="http://schemas.microsoft.com/office/drawing/2014/main" id="{A994B2B1-4109-4681-95A6-52EB0625B2DA}"/>
            </a:ext>
          </a:extLst>
        </xdr:cNvPr>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93073</xdr:rowOff>
    </xdr:to>
    <xdr:cxnSp macro="">
      <xdr:nvCxnSpPr>
        <xdr:cNvPr id="194" name="直線コネクタ 193">
          <a:extLst>
            <a:ext uri="{FF2B5EF4-FFF2-40B4-BE49-F238E27FC236}">
              <a16:creationId xmlns:a16="http://schemas.microsoft.com/office/drawing/2014/main" id="{2338420C-0FF8-42F4-A74B-F6A82EF10455}"/>
            </a:ext>
          </a:extLst>
        </xdr:cNvPr>
        <xdr:cNvCxnSpPr/>
      </xdr:nvCxnSpPr>
      <xdr:spPr>
        <a:xfrm>
          <a:off x="2908300" y="107082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168003</xdr:rowOff>
    </xdr:from>
    <xdr:to>
      <xdr:col>10</xdr:col>
      <xdr:colOff>165100</xdr:colOff>
      <xdr:row>62</xdr:row>
      <xdr:rowOff>98153</xdr:rowOff>
    </xdr:to>
    <xdr:sp macro="" textlink="">
      <xdr:nvSpPr>
        <xdr:cNvPr id="195" name="楕円 194">
          <a:extLst>
            <a:ext uri="{FF2B5EF4-FFF2-40B4-BE49-F238E27FC236}">
              <a16:creationId xmlns:a16="http://schemas.microsoft.com/office/drawing/2014/main" id="{72CC88E8-137E-433C-8C1E-AA44B0AB641A}"/>
            </a:ext>
          </a:extLst>
        </xdr:cNvPr>
        <xdr:cNvSpPr/>
      </xdr:nvSpPr>
      <xdr:spPr>
        <a:xfrm>
          <a:off x="1968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47353</xdr:rowOff>
    </xdr:from>
    <xdr:to>
      <xdr:col>15</xdr:col>
      <xdr:colOff>50800</xdr:colOff>
      <xdr:row>62</xdr:row>
      <xdr:rowOff>78377</xdr:rowOff>
    </xdr:to>
    <xdr:cxnSp macro="">
      <xdr:nvCxnSpPr>
        <xdr:cNvPr id="196" name="直線コネクタ 195">
          <a:extLst>
            <a:ext uri="{FF2B5EF4-FFF2-40B4-BE49-F238E27FC236}">
              <a16:creationId xmlns:a16="http://schemas.microsoft.com/office/drawing/2014/main" id="{C2C746E5-A846-4F00-B2EF-95954730EC28}"/>
            </a:ext>
          </a:extLst>
        </xdr:cNvPr>
        <xdr:cNvCxnSpPr/>
      </xdr:nvCxnSpPr>
      <xdr:spPr>
        <a:xfrm>
          <a:off x="2019300" y="106772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7" name="楕円 196">
          <a:extLst>
            <a:ext uri="{FF2B5EF4-FFF2-40B4-BE49-F238E27FC236}">
              <a16:creationId xmlns:a16="http://schemas.microsoft.com/office/drawing/2014/main" id="{6B8C3618-7854-45EC-9D05-796B67E0D73A}"/>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47353</xdr:rowOff>
    </xdr:from>
    <xdr:to>
      <xdr:col>10</xdr:col>
      <xdr:colOff>114300</xdr:colOff>
      <xdr:row>62</xdr:row>
      <xdr:rowOff>57150</xdr:rowOff>
    </xdr:to>
    <xdr:cxnSp macro="">
      <xdr:nvCxnSpPr>
        <xdr:cNvPr id="198" name="直線コネクタ 197">
          <a:extLst>
            <a:ext uri="{FF2B5EF4-FFF2-40B4-BE49-F238E27FC236}">
              <a16:creationId xmlns:a16="http://schemas.microsoft.com/office/drawing/2014/main" id="{FC21BEAE-6B47-4023-9C44-A2AA5F4215CD}"/>
            </a:ext>
          </a:extLst>
        </xdr:cNvPr>
        <xdr:cNvCxnSpPr/>
      </xdr:nvCxnSpPr>
      <xdr:spPr>
        <a:xfrm flipV="1">
          <a:off x="1130300" y="106772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25AF277-2C70-4F99-8AA8-B4C06756F1F2}"/>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961013C-A64C-4FCB-B659-DC5B9B6CDC57}"/>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46E6E9A-3053-465F-AE81-22D11003A93E}"/>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518B271-2106-4399-9961-D250B7D53BB2}"/>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135000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BF80098-9B7A-4FB7-99DF-F4123E6828BE}"/>
            </a:ext>
          </a:extLst>
        </xdr:cNvPr>
        <xdr:cNvSpPr txBox="1"/>
      </xdr:nvSpPr>
      <xdr:spPr>
        <a:xfrm>
          <a:off x="3582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2C47355-1FD8-4BD7-9837-2E1F27F7F41B}"/>
            </a:ext>
          </a:extLst>
        </xdr:cNvPr>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89280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5EA746E-06C6-49FF-99D4-34D74C926167}"/>
            </a:ext>
          </a:extLst>
        </xdr:cNvPr>
        <xdr:cNvSpPr txBox="1"/>
      </xdr:nvSpPr>
      <xdr:spPr>
        <a:xfrm>
          <a:off x="1816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00FF40F-D1BB-4F2A-BFA5-A032623BD93E}"/>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E0BA576-26A4-492A-A04B-C1909999BF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970A037-F2EB-4658-9DF2-8F20F459E3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EBB699A-2166-4F54-B651-88DEEFB7CC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55AE923-B55B-42BA-A44F-874AA489C8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879AB8A-D25B-47B7-ADD5-FC8BE0B82A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943E261-F139-45CD-A869-61EDEA4E2B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12CE6F0-B3C8-4BDF-9BAD-85082CA3FF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4DF7C0B-1FD2-49EA-B5EA-40D6B3EE85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EB8FE80-5CB1-47B5-BBAA-E4AFCA8118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EDBF68E-C784-4F73-B167-3CDAE06C89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4AA096B-0D9E-49D6-87AD-7A3A5A6C84D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CD03B27-5814-484C-912F-42AB88B092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E9F5006-067B-4862-BA03-FDEB75FB7D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D2D7AE6-591B-41DD-8A40-7BCAC1C7F5E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47C35EA-8C65-4BE8-BFBA-4F229174F88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E02C5F42-CBCF-49EF-9341-1B5957D1798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EDCC60E-F634-44DB-BE7A-9A4D5794EF5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50655B6-B4BF-49A8-81C5-6308AEC8CD6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F5BB9E5-7D2E-4B04-82C3-9BD47BF458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6CBB38A-57CE-4B11-8CBE-CFDF7FC223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6E31E56-99AB-4FBD-95F9-A0798736E5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36D5C95-BFB7-45B5-9E2E-D3916D967E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1DE648D-657C-46E0-80A1-D6716516F5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464EB6C6-A22A-434A-B01A-646C91DFC301}"/>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96F839B-8F8D-4737-BF75-F2A2C3ADA83E}"/>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107D4C6E-A602-41CC-9BA4-96348FCA108E}"/>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D978BE7-61AE-4052-A54E-BF2A05F5789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CFEA27F7-7C15-4B6F-9180-414F9C5943D6}"/>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BA6EBEC-0EE6-4884-BB10-507382207F4F}"/>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C3C13608-F0C4-44D9-811C-3D98D98034B3}"/>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F5F9BF94-38C3-4FFA-904F-DAEDF618DD01}"/>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7E18A620-1B3C-45A5-880E-D7501A4E08CD}"/>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1D36F120-64E8-4101-85F1-89E913F430A4}"/>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37E68469-23A4-4D2A-87D1-178FFC5D309C}"/>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6E64F19-CCB0-4DE0-B257-06A3DD836E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259D08D-D7BE-4472-ABDA-8E81E69997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9F4B0D-3D0D-4F4D-A249-1815C79217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6C5E650-8AEF-4BA3-9317-EE856AAE2A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693C14-B27F-4BEE-A19D-4533B54B7A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111434</xdr:rowOff>
    </xdr:from>
    <xdr:to>
      <xdr:col>55</xdr:col>
      <xdr:colOff>50800</xdr:colOff>
      <xdr:row>63</xdr:row>
      <xdr:rowOff>41584</xdr:rowOff>
    </xdr:to>
    <xdr:sp macro="" textlink="">
      <xdr:nvSpPr>
        <xdr:cNvPr id="246" name="楕円 245">
          <a:extLst>
            <a:ext uri="{FF2B5EF4-FFF2-40B4-BE49-F238E27FC236}">
              <a16:creationId xmlns:a16="http://schemas.microsoft.com/office/drawing/2014/main" id="{AE72198F-C22A-4FEF-9A28-EC858E445CBD}"/>
            </a:ext>
          </a:extLst>
        </xdr:cNvPr>
        <xdr:cNvSpPr/>
      </xdr:nvSpPr>
      <xdr:spPr>
        <a:xfrm>
          <a:off x="10426700" y="10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134311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93E70BC-B52B-4B3C-AEFE-3B98E7971667}"/>
            </a:ext>
          </a:extLst>
        </xdr:cNvPr>
        <xdr:cNvSpPr txBox="1"/>
      </xdr:nvSpPr>
      <xdr:spPr>
        <a:xfrm>
          <a:off x="10515600" y="1059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112058</xdr:rowOff>
    </xdr:from>
    <xdr:to>
      <xdr:col>50</xdr:col>
      <xdr:colOff>165100</xdr:colOff>
      <xdr:row>63</xdr:row>
      <xdr:rowOff>42208</xdr:rowOff>
    </xdr:to>
    <xdr:sp macro="" textlink="">
      <xdr:nvSpPr>
        <xdr:cNvPr id="248" name="楕円 247">
          <a:extLst>
            <a:ext uri="{FF2B5EF4-FFF2-40B4-BE49-F238E27FC236}">
              <a16:creationId xmlns:a16="http://schemas.microsoft.com/office/drawing/2014/main" id="{E2B5A7F4-3D0C-4C1C-9A38-168A590CBE3F}"/>
            </a:ext>
          </a:extLst>
        </xdr:cNvPr>
        <xdr:cNvSpPr/>
      </xdr:nvSpPr>
      <xdr:spPr>
        <a:xfrm>
          <a:off x="9588500" y="107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162234</xdr:rowOff>
    </xdr:from>
    <xdr:to>
      <xdr:col>55</xdr:col>
      <xdr:colOff>0</xdr:colOff>
      <xdr:row>62</xdr:row>
      <xdr:rowOff>162858</xdr:rowOff>
    </xdr:to>
    <xdr:cxnSp macro="">
      <xdr:nvCxnSpPr>
        <xdr:cNvPr id="249" name="直線コネクタ 248">
          <a:extLst>
            <a:ext uri="{FF2B5EF4-FFF2-40B4-BE49-F238E27FC236}">
              <a16:creationId xmlns:a16="http://schemas.microsoft.com/office/drawing/2014/main" id="{4237F1B4-8E00-4916-89EA-3A2377D16569}"/>
            </a:ext>
          </a:extLst>
        </xdr:cNvPr>
        <xdr:cNvCxnSpPr/>
      </xdr:nvCxnSpPr>
      <xdr:spPr>
        <a:xfrm flipV="1">
          <a:off x="9639300" y="10792134"/>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112490</xdr:rowOff>
    </xdr:from>
    <xdr:to>
      <xdr:col>46</xdr:col>
      <xdr:colOff>38100</xdr:colOff>
      <xdr:row>63</xdr:row>
      <xdr:rowOff>42640</xdr:rowOff>
    </xdr:to>
    <xdr:sp macro="" textlink="">
      <xdr:nvSpPr>
        <xdr:cNvPr id="250" name="楕円 249">
          <a:extLst>
            <a:ext uri="{FF2B5EF4-FFF2-40B4-BE49-F238E27FC236}">
              <a16:creationId xmlns:a16="http://schemas.microsoft.com/office/drawing/2014/main" id="{43D3F808-9702-451E-857F-65CD1B14A8B8}"/>
            </a:ext>
          </a:extLst>
        </xdr:cNvPr>
        <xdr:cNvSpPr/>
      </xdr:nvSpPr>
      <xdr:spPr>
        <a:xfrm>
          <a:off x="86995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162858</xdr:rowOff>
    </xdr:from>
    <xdr:to>
      <xdr:col>50</xdr:col>
      <xdr:colOff>114300</xdr:colOff>
      <xdr:row>62</xdr:row>
      <xdr:rowOff>163290</xdr:rowOff>
    </xdr:to>
    <xdr:cxnSp macro="">
      <xdr:nvCxnSpPr>
        <xdr:cNvPr id="251" name="直線コネクタ 250">
          <a:extLst>
            <a:ext uri="{FF2B5EF4-FFF2-40B4-BE49-F238E27FC236}">
              <a16:creationId xmlns:a16="http://schemas.microsoft.com/office/drawing/2014/main" id="{3DF84966-7FE1-42C5-8EFB-10AB2E7F99EA}"/>
            </a:ext>
          </a:extLst>
        </xdr:cNvPr>
        <xdr:cNvCxnSpPr/>
      </xdr:nvCxnSpPr>
      <xdr:spPr>
        <a:xfrm flipV="1">
          <a:off x="8750300" y="1079275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113578</xdr:rowOff>
    </xdr:from>
    <xdr:to>
      <xdr:col>41</xdr:col>
      <xdr:colOff>101600</xdr:colOff>
      <xdr:row>63</xdr:row>
      <xdr:rowOff>43728</xdr:rowOff>
    </xdr:to>
    <xdr:sp macro="" textlink="">
      <xdr:nvSpPr>
        <xdr:cNvPr id="252" name="楕円 251">
          <a:extLst>
            <a:ext uri="{FF2B5EF4-FFF2-40B4-BE49-F238E27FC236}">
              <a16:creationId xmlns:a16="http://schemas.microsoft.com/office/drawing/2014/main" id="{BDCAEF67-7540-40F4-A3AA-C2FE88BBC3C0}"/>
            </a:ext>
          </a:extLst>
        </xdr:cNvPr>
        <xdr:cNvSpPr/>
      </xdr:nvSpPr>
      <xdr:spPr>
        <a:xfrm>
          <a:off x="7810500" y="10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163290</xdr:rowOff>
    </xdr:from>
    <xdr:to>
      <xdr:col>45</xdr:col>
      <xdr:colOff>177800</xdr:colOff>
      <xdr:row>62</xdr:row>
      <xdr:rowOff>164378</xdr:rowOff>
    </xdr:to>
    <xdr:cxnSp macro="">
      <xdr:nvCxnSpPr>
        <xdr:cNvPr id="253" name="直線コネクタ 252">
          <a:extLst>
            <a:ext uri="{FF2B5EF4-FFF2-40B4-BE49-F238E27FC236}">
              <a16:creationId xmlns:a16="http://schemas.microsoft.com/office/drawing/2014/main" id="{0F0D5E36-1A8A-4F24-AA12-F1FF21716DC5}"/>
            </a:ext>
          </a:extLst>
        </xdr:cNvPr>
        <xdr:cNvCxnSpPr/>
      </xdr:nvCxnSpPr>
      <xdr:spPr>
        <a:xfrm flipV="1">
          <a:off x="7861300" y="1079319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110144</xdr:rowOff>
    </xdr:from>
    <xdr:to>
      <xdr:col>36</xdr:col>
      <xdr:colOff>165100</xdr:colOff>
      <xdr:row>63</xdr:row>
      <xdr:rowOff>40294</xdr:rowOff>
    </xdr:to>
    <xdr:sp macro="" textlink="">
      <xdr:nvSpPr>
        <xdr:cNvPr id="254" name="楕円 253">
          <a:extLst>
            <a:ext uri="{FF2B5EF4-FFF2-40B4-BE49-F238E27FC236}">
              <a16:creationId xmlns:a16="http://schemas.microsoft.com/office/drawing/2014/main" id="{963C02D1-6FA9-4699-B2E1-25F26B53FFE5}"/>
            </a:ext>
          </a:extLst>
        </xdr:cNvPr>
        <xdr:cNvSpPr/>
      </xdr:nvSpPr>
      <xdr:spPr>
        <a:xfrm>
          <a:off x="6921500" y="107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160944</xdr:rowOff>
    </xdr:from>
    <xdr:to>
      <xdr:col>41</xdr:col>
      <xdr:colOff>50800</xdr:colOff>
      <xdr:row>62</xdr:row>
      <xdr:rowOff>164378</xdr:rowOff>
    </xdr:to>
    <xdr:cxnSp macro="">
      <xdr:nvCxnSpPr>
        <xdr:cNvPr id="255" name="直線コネクタ 254">
          <a:extLst>
            <a:ext uri="{FF2B5EF4-FFF2-40B4-BE49-F238E27FC236}">
              <a16:creationId xmlns:a16="http://schemas.microsoft.com/office/drawing/2014/main" id="{641F66AD-AA7D-4655-8498-9BA67D166CA5}"/>
            </a:ext>
          </a:extLst>
        </xdr:cNvPr>
        <xdr:cNvCxnSpPr/>
      </xdr:nvCxnSpPr>
      <xdr:spPr>
        <a:xfrm>
          <a:off x="6972300" y="10790844"/>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52BDB87-7B3F-4146-81E8-3CF2D46DB59B}"/>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59F3FE9-099F-46F9-B9AF-96972E6957C7}"/>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4E03E25-4D50-44F2-A180-ACEA81BDD033}"/>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81C1845-3C2E-43AF-983A-44992DADB8BD}"/>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33335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BD54B9F-9759-4A65-9417-19E274BA29F1}"/>
            </a:ext>
          </a:extLst>
        </xdr:cNvPr>
        <xdr:cNvSpPr txBox="1"/>
      </xdr:nvSpPr>
      <xdr:spPr>
        <a:xfrm>
          <a:off x="9327095" y="1083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59167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EEECB77-ED48-43B4-B476-73258870818B}"/>
            </a:ext>
          </a:extLst>
        </xdr:cNvPr>
        <xdr:cNvSpPr txBox="1"/>
      </xdr:nvSpPr>
      <xdr:spPr>
        <a:xfrm>
          <a:off x="8450795" y="105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60255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B256CC4-2DE5-4D72-95B9-877CDB2FBD27}"/>
            </a:ext>
          </a:extLst>
        </xdr:cNvPr>
        <xdr:cNvSpPr txBox="1"/>
      </xdr:nvSpPr>
      <xdr:spPr>
        <a:xfrm>
          <a:off x="7561795" y="1051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56821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8FBBA52-CA7B-4F49-A65F-B613DD19F25A}"/>
            </a:ext>
          </a:extLst>
        </xdr:cNvPr>
        <xdr:cNvSpPr txBox="1"/>
      </xdr:nvSpPr>
      <xdr:spPr>
        <a:xfrm>
          <a:off x="6672795" y="1051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3782870-923D-4456-8D13-18B2A27195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2B1F594-63FF-44BF-8AAC-634E1E5833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DC5D447-C38B-45C3-8458-DE7C4EDBFA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86D3D72-37AC-4F3A-9921-C0997BD9A22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CF70EF8-A214-4E57-8209-C4A230D39A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B559E0B-B56A-4285-B357-827C43D308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73F55D5-95B3-4383-9130-1862901A2A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62F3BAF-EAED-4CEA-B342-121B88333E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C03B8EF-BD7A-45AC-A65F-697462DAA7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9450F9F-13A8-4DF3-BF51-64D3328C1D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2991A6B-A69B-4512-B61E-E573240F18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9B38A5F-0D70-42EA-926D-AF6E4AE247F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859DDF8-BAAE-4A4D-9880-2700F6B0C1B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02AE18E-CA7B-452E-BC29-EE3C3A76A0E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2CB327D-535B-40F1-94A0-5FE8ACEE062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19107E46-56B3-43A5-83E2-280AC4C52DF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C4D5D11-2E76-46C0-AC5E-C3697C034F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680188D3-2A65-4D89-9474-2B80655336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0967553-4FD8-444F-9AB1-2A87BDC35C6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95B05FBF-BDE3-4842-A27E-7CCC79E2642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93DBE41-97C6-418B-8E59-7892A44A53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7137888-BFD1-4F5B-BACF-5BBD9B5A66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B9C2700-D1B3-4E6D-ABD3-F677C6D4DCA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8662687-256A-4455-8EEF-6D35BD3B1A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7FCA5AF-7C79-41A6-AD5F-1F8D19FD80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6437FE3-EB01-4B24-A73C-612B7684707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953D4062-94C0-4A50-9E7B-216854141A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D1B761E-56A5-47D7-A18D-56F8F09F9EB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9115BA3-896F-49D0-B7B2-35A1CEE78232}"/>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ED6FE5B1-85EE-4872-A8F5-591674D4AF1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8050531-E9E6-4DB8-AF8F-1BDA060946A3}"/>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5B15CF68-D048-4CB3-BBAD-337E0D3519D3}"/>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B686CAE8-3BC7-4436-A6A1-F8E3782F0FC9}"/>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9D90F2CB-CF79-4692-8482-EC36A929FAB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9C2F48E6-7A2E-4124-8C3F-19D67347D4E3}"/>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98EA29EA-C555-4FE0-B075-EDB5C2AD9416}"/>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89E462-B8D9-4187-9B6E-1BFD8DF6D3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0A0D609-7F50-4F5F-A045-58EDAA603F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8101105-1ABE-4E89-AA13-7A768FED7C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47BA337-2D85-4A06-9013-6E76922CDD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9D3E03F-112E-4063-A9C7-CCAC2951C4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62412</xdr:rowOff>
    </xdr:from>
    <xdr:to>
      <xdr:col>24</xdr:col>
      <xdr:colOff>114300</xdr:colOff>
      <xdr:row>86</xdr:row>
      <xdr:rowOff>164012</xdr:rowOff>
    </xdr:to>
    <xdr:sp macro="" textlink="">
      <xdr:nvSpPr>
        <xdr:cNvPr id="305" name="楕円 304">
          <a:extLst>
            <a:ext uri="{FF2B5EF4-FFF2-40B4-BE49-F238E27FC236}">
              <a16:creationId xmlns:a16="http://schemas.microsoft.com/office/drawing/2014/main" id="{FE4F6D17-AAFC-40A5-AEEB-2BA5E5113B83}"/>
            </a:ext>
          </a:extLst>
        </xdr:cNvPr>
        <xdr:cNvSpPr/>
      </xdr:nvSpPr>
      <xdr:spPr>
        <a:xfrm>
          <a:off x="4584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148789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62A7A16-F8E7-489B-9253-7C627FCDD17B}"/>
            </a:ext>
          </a:extLst>
        </xdr:cNvPr>
        <xdr:cNvSpPr txBox="1"/>
      </xdr:nvSpPr>
      <xdr:spPr>
        <a:xfrm>
          <a:off x="4673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57513</xdr:rowOff>
    </xdr:from>
    <xdr:to>
      <xdr:col>20</xdr:col>
      <xdr:colOff>38100</xdr:colOff>
      <xdr:row>86</xdr:row>
      <xdr:rowOff>159113</xdr:rowOff>
    </xdr:to>
    <xdr:sp macro="" textlink="">
      <xdr:nvSpPr>
        <xdr:cNvPr id="307" name="楕円 306">
          <a:extLst>
            <a:ext uri="{FF2B5EF4-FFF2-40B4-BE49-F238E27FC236}">
              <a16:creationId xmlns:a16="http://schemas.microsoft.com/office/drawing/2014/main" id="{456B3839-8A13-4D41-8B13-FE3A8BE3A659}"/>
            </a:ext>
          </a:extLst>
        </xdr:cNvPr>
        <xdr:cNvSpPr/>
      </xdr:nvSpPr>
      <xdr:spPr>
        <a:xfrm>
          <a:off x="3746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108313</xdr:rowOff>
    </xdr:from>
    <xdr:to>
      <xdr:col>24</xdr:col>
      <xdr:colOff>63500</xdr:colOff>
      <xdr:row>86</xdr:row>
      <xdr:rowOff>113212</xdr:rowOff>
    </xdr:to>
    <xdr:cxnSp macro="">
      <xdr:nvCxnSpPr>
        <xdr:cNvPr id="308" name="直線コネクタ 307">
          <a:extLst>
            <a:ext uri="{FF2B5EF4-FFF2-40B4-BE49-F238E27FC236}">
              <a16:creationId xmlns:a16="http://schemas.microsoft.com/office/drawing/2014/main" id="{455D98D9-6D7C-424E-8A60-C43E8BACA930}"/>
            </a:ext>
          </a:extLst>
        </xdr:cNvPr>
        <xdr:cNvCxnSpPr/>
      </xdr:nvCxnSpPr>
      <xdr:spPr>
        <a:xfrm>
          <a:off x="3797300" y="148530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46082</xdr:rowOff>
    </xdr:from>
    <xdr:to>
      <xdr:col>15</xdr:col>
      <xdr:colOff>101600</xdr:colOff>
      <xdr:row>86</xdr:row>
      <xdr:rowOff>147682</xdr:rowOff>
    </xdr:to>
    <xdr:sp macro="" textlink="">
      <xdr:nvSpPr>
        <xdr:cNvPr id="309" name="楕円 308">
          <a:extLst>
            <a:ext uri="{FF2B5EF4-FFF2-40B4-BE49-F238E27FC236}">
              <a16:creationId xmlns:a16="http://schemas.microsoft.com/office/drawing/2014/main" id="{6505981B-A976-42E5-9E2A-E43BFDE23C24}"/>
            </a:ext>
          </a:extLst>
        </xdr:cNvPr>
        <xdr:cNvSpPr/>
      </xdr:nvSpPr>
      <xdr:spPr>
        <a:xfrm>
          <a:off x="2857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96882</xdr:rowOff>
    </xdr:from>
    <xdr:to>
      <xdr:col>19</xdr:col>
      <xdr:colOff>177800</xdr:colOff>
      <xdr:row>86</xdr:row>
      <xdr:rowOff>108313</xdr:rowOff>
    </xdr:to>
    <xdr:cxnSp macro="">
      <xdr:nvCxnSpPr>
        <xdr:cNvPr id="310" name="直線コネクタ 309">
          <a:extLst>
            <a:ext uri="{FF2B5EF4-FFF2-40B4-BE49-F238E27FC236}">
              <a16:creationId xmlns:a16="http://schemas.microsoft.com/office/drawing/2014/main" id="{2EC274CA-B449-4C8C-B2E2-D0B115D15183}"/>
            </a:ext>
          </a:extLst>
        </xdr:cNvPr>
        <xdr:cNvCxnSpPr/>
      </xdr:nvCxnSpPr>
      <xdr:spPr>
        <a:xfrm>
          <a:off x="2908300" y="148415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18324</xdr:rowOff>
    </xdr:from>
    <xdr:to>
      <xdr:col>10</xdr:col>
      <xdr:colOff>165100</xdr:colOff>
      <xdr:row>86</xdr:row>
      <xdr:rowOff>119924</xdr:rowOff>
    </xdr:to>
    <xdr:sp macro="" textlink="">
      <xdr:nvSpPr>
        <xdr:cNvPr id="311" name="楕円 310">
          <a:extLst>
            <a:ext uri="{FF2B5EF4-FFF2-40B4-BE49-F238E27FC236}">
              <a16:creationId xmlns:a16="http://schemas.microsoft.com/office/drawing/2014/main" id="{B2D03E80-1D4C-41C2-A885-501B0FC380BB}"/>
            </a:ext>
          </a:extLst>
        </xdr:cNvPr>
        <xdr:cNvSpPr/>
      </xdr:nvSpPr>
      <xdr:spPr>
        <a:xfrm>
          <a:off x="1968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69124</xdr:rowOff>
    </xdr:from>
    <xdr:to>
      <xdr:col>15</xdr:col>
      <xdr:colOff>50800</xdr:colOff>
      <xdr:row>86</xdr:row>
      <xdr:rowOff>96882</xdr:rowOff>
    </xdr:to>
    <xdr:cxnSp macro="">
      <xdr:nvCxnSpPr>
        <xdr:cNvPr id="312" name="直線コネクタ 311">
          <a:extLst>
            <a:ext uri="{FF2B5EF4-FFF2-40B4-BE49-F238E27FC236}">
              <a16:creationId xmlns:a16="http://schemas.microsoft.com/office/drawing/2014/main" id="{91914E8E-533D-45D6-80A4-CA6D8848997E}"/>
            </a:ext>
          </a:extLst>
        </xdr:cNvPr>
        <xdr:cNvCxnSpPr/>
      </xdr:nvCxnSpPr>
      <xdr:spPr>
        <a:xfrm>
          <a:off x="2019300" y="148138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65677</xdr:rowOff>
    </xdr:from>
    <xdr:to>
      <xdr:col>6</xdr:col>
      <xdr:colOff>38100</xdr:colOff>
      <xdr:row>86</xdr:row>
      <xdr:rowOff>167277</xdr:rowOff>
    </xdr:to>
    <xdr:sp macro="" textlink="">
      <xdr:nvSpPr>
        <xdr:cNvPr id="313" name="楕円 312">
          <a:extLst>
            <a:ext uri="{FF2B5EF4-FFF2-40B4-BE49-F238E27FC236}">
              <a16:creationId xmlns:a16="http://schemas.microsoft.com/office/drawing/2014/main" id="{078D036A-4B37-44A5-B279-0C4EA8EFCCE7}"/>
            </a:ext>
          </a:extLst>
        </xdr:cNvPr>
        <xdr:cNvSpPr/>
      </xdr:nvSpPr>
      <xdr:spPr>
        <a:xfrm>
          <a:off x="1079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69124</xdr:rowOff>
    </xdr:from>
    <xdr:to>
      <xdr:col>10</xdr:col>
      <xdr:colOff>114300</xdr:colOff>
      <xdr:row>86</xdr:row>
      <xdr:rowOff>116477</xdr:rowOff>
    </xdr:to>
    <xdr:cxnSp macro="">
      <xdr:nvCxnSpPr>
        <xdr:cNvPr id="314" name="直線コネクタ 313">
          <a:extLst>
            <a:ext uri="{FF2B5EF4-FFF2-40B4-BE49-F238E27FC236}">
              <a16:creationId xmlns:a16="http://schemas.microsoft.com/office/drawing/2014/main" id="{B4885286-56D2-4356-9943-65E23B1AA7D2}"/>
            </a:ext>
          </a:extLst>
        </xdr:cNvPr>
        <xdr:cNvCxnSpPr/>
      </xdr:nvCxnSpPr>
      <xdr:spPr>
        <a:xfrm flipV="1">
          <a:off x="1130300" y="148138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69CFF12B-3FED-4D63-802F-4EDA74B5AE65}"/>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A105815E-EA1B-4DDA-9B09-3DE968DAF9CD}"/>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9342884D-22C9-4613-905B-F589CEDE036E}"/>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5784888-9D0D-4C8C-ADCF-A398636462F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150240</xdr:rowOff>
    </xdr:from>
    <xdr:ext cx="405111" cy="259045"/>
    <xdr:sp macro="" textlink="">
      <xdr:nvSpPr>
        <xdr:cNvPr id="319" name="n_1mainValue【公営住宅】&#10;有形固定資産減価償却率">
          <a:extLst>
            <a:ext uri="{FF2B5EF4-FFF2-40B4-BE49-F238E27FC236}">
              <a16:creationId xmlns:a16="http://schemas.microsoft.com/office/drawing/2014/main" id="{DF30551D-3184-432A-A78F-FA70AA75B695}"/>
            </a:ext>
          </a:extLst>
        </xdr:cNvPr>
        <xdr:cNvSpPr txBox="1"/>
      </xdr:nvSpPr>
      <xdr:spPr>
        <a:xfrm>
          <a:off x="35820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138809</xdr:rowOff>
    </xdr:from>
    <xdr:ext cx="405111" cy="259045"/>
    <xdr:sp macro="" textlink="">
      <xdr:nvSpPr>
        <xdr:cNvPr id="320" name="n_2mainValue【公営住宅】&#10;有形固定資産減価償却率">
          <a:extLst>
            <a:ext uri="{FF2B5EF4-FFF2-40B4-BE49-F238E27FC236}">
              <a16:creationId xmlns:a16="http://schemas.microsoft.com/office/drawing/2014/main" id="{E1DBCBAE-052B-4341-8375-7CF5B4F3E9DE}"/>
            </a:ext>
          </a:extLst>
        </xdr:cNvPr>
        <xdr:cNvSpPr txBox="1"/>
      </xdr:nvSpPr>
      <xdr:spPr>
        <a:xfrm>
          <a:off x="2705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111051</xdr:rowOff>
    </xdr:from>
    <xdr:ext cx="405111" cy="259045"/>
    <xdr:sp macro="" textlink="">
      <xdr:nvSpPr>
        <xdr:cNvPr id="321" name="n_3mainValue【公営住宅】&#10;有形固定資産減価償却率">
          <a:extLst>
            <a:ext uri="{FF2B5EF4-FFF2-40B4-BE49-F238E27FC236}">
              <a16:creationId xmlns:a16="http://schemas.microsoft.com/office/drawing/2014/main" id="{DC69B6B0-9B68-486E-9984-D2C23B8DA25D}"/>
            </a:ext>
          </a:extLst>
        </xdr:cNvPr>
        <xdr:cNvSpPr txBox="1"/>
      </xdr:nvSpPr>
      <xdr:spPr>
        <a:xfrm>
          <a:off x="18167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158404</xdr:rowOff>
    </xdr:from>
    <xdr:ext cx="405111" cy="259045"/>
    <xdr:sp macro="" textlink="">
      <xdr:nvSpPr>
        <xdr:cNvPr id="322" name="n_4mainValue【公営住宅】&#10;有形固定資産減価償却率">
          <a:extLst>
            <a:ext uri="{FF2B5EF4-FFF2-40B4-BE49-F238E27FC236}">
              <a16:creationId xmlns:a16="http://schemas.microsoft.com/office/drawing/2014/main" id="{243D06A8-7BFE-4F1A-96E9-B1F93AB690B9}"/>
            </a:ext>
          </a:extLst>
        </xdr:cNvPr>
        <xdr:cNvSpPr txBox="1"/>
      </xdr:nvSpPr>
      <xdr:spPr>
        <a:xfrm>
          <a:off x="927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C178E84-E524-4690-A553-950F2AC3FA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A0D52CF-F2B9-431F-BC91-B4A132D7AE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0A4DB96-3B1F-4967-A289-5A29650338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649A477-49BA-4EDF-A313-D5B1F4C09C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8A4FB40-F6DE-4E2D-8B43-81C6AEF3B3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7FA62D4-231D-4EAB-8244-60757A6E41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2F65077-17CA-4E7F-9A66-52504AC118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4ECB719-6EDE-432A-BF3E-D5C9776CBC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5023814-B095-4C6D-9EDB-59AD2C50C1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BD7CFA3-35C7-4B0D-9039-62ED31C87B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15A157D-0D36-4117-B24E-5D6AE71FA14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46C5A94-0411-4742-B949-190B10A0A5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2DF5EF9-7C96-4511-AD73-74D1283D1B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B6D59F7-7D38-4131-AE10-F25BAC16098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E2CC281-69DF-486C-967A-20E6E1E5C0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A1E6FD9-DA01-4256-8D04-D723AD7B082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2ED4FBA-2E0D-428D-A3D0-A4AFF4FA40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FEE2FDF2-DE92-4BCD-9EB6-A022CF1C65F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009A5B2-D0CC-4BD9-A86F-ED4241B665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168C33A-B877-4EB5-9569-13C71DFF618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B9B039A1-A14A-42EA-970A-F86C3E6521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F2C47B2A-54A5-4FEF-B02E-5E53A615419E}"/>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9343D9CE-A03C-4545-9381-31252EA095D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F8DCB557-2117-4F87-B8E4-ED2AA2BD1FA4}"/>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57F81972-58F4-4678-896D-633B758446F9}"/>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B6D0824A-0451-4428-95AF-CE7DC6DAB5D3}"/>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48971B36-4238-46E7-8355-B404906299A3}"/>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C92AC47D-F09D-411B-9018-4F48248F6BF2}"/>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2B2C9F77-0229-4149-ACEE-B912FBA6147F}"/>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77ACD560-3A75-4561-9D16-D255E02A1DFA}"/>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CFB8049C-D62B-4F7E-801A-EA6F286C8FD6}"/>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DCBF51E4-C4B7-4E6B-8E56-3F25BC61040A}"/>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102CFD0-4CE5-4E6D-9D68-887B1EAD9E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4F6B72-3006-498D-89FA-BDA894CD5B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640327B-96C6-4113-89EE-3E378A55BB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BB305C0-5259-43E7-A53C-EC5C1D3D72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6936B2B-E8B2-4D5E-A29A-A6EC311ACF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134289</xdr:rowOff>
    </xdr:from>
    <xdr:to>
      <xdr:col>55</xdr:col>
      <xdr:colOff>50800</xdr:colOff>
      <xdr:row>86</xdr:row>
      <xdr:rowOff>64439</xdr:rowOff>
    </xdr:to>
    <xdr:sp macro="" textlink="">
      <xdr:nvSpPr>
        <xdr:cNvPr id="360" name="楕円 359">
          <a:extLst>
            <a:ext uri="{FF2B5EF4-FFF2-40B4-BE49-F238E27FC236}">
              <a16:creationId xmlns:a16="http://schemas.microsoft.com/office/drawing/2014/main" id="{B527B163-669B-4B77-9083-710FC16EAA05}"/>
            </a:ext>
          </a:extLst>
        </xdr:cNvPr>
        <xdr:cNvSpPr/>
      </xdr:nvSpPr>
      <xdr:spPr>
        <a:xfrm>
          <a:off x="104267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49216</xdr:rowOff>
    </xdr:from>
    <xdr:ext cx="469744" cy="259045"/>
    <xdr:sp macro="" textlink="">
      <xdr:nvSpPr>
        <xdr:cNvPr id="361" name="【公営住宅】&#10;一人当たり面積該当値テキスト">
          <a:extLst>
            <a:ext uri="{FF2B5EF4-FFF2-40B4-BE49-F238E27FC236}">
              <a16:creationId xmlns:a16="http://schemas.microsoft.com/office/drawing/2014/main" id="{9F4240A7-69AA-4A65-A738-12D3E7ECCE12}"/>
            </a:ext>
          </a:extLst>
        </xdr:cNvPr>
        <xdr:cNvSpPr txBox="1"/>
      </xdr:nvSpPr>
      <xdr:spPr>
        <a:xfrm>
          <a:off x="10515600" y="14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134289</xdr:rowOff>
    </xdr:from>
    <xdr:to>
      <xdr:col>50</xdr:col>
      <xdr:colOff>165100</xdr:colOff>
      <xdr:row>86</xdr:row>
      <xdr:rowOff>64439</xdr:rowOff>
    </xdr:to>
    <xdr:sp macro="" textlink="">
      <xdr:nvSpPr>
        <xdr:cNvPr id="362" name="楕円 361">
          <a:extLst>
            <a:ext uri="{FF2B5EF4-FFF2-40B4-BE49-F238E27FC236}">
              <a16:creationId xmlns:a16="http://schemas.microsoft.com/office/drawing/2014/main" id="{92910122-2EC7-4BA5-907E-614114C4925A}"/>
            </a:ext>
          </a:extLst>
        </xdr:cNvPr>
        <xdr:cNvSpPr/>
      </xdr:nvSpPr>
      <xdr:spPr>
        <a:xfrm>
          <a:off x="9588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13639</xdr:rowOff>
    </xdr:from>
    <xdr:to>
      <xdr:col>55</xdr:col>
      <xdr:colOff>0</xdr:colOff>
      <xdr:row>86</xdr:row>
      <xdr:rowOff>13639</xdr:rowOff>
    </xdr:to>
    <xdr:cxnSp macro="">
      <xdr:nvCxnSpPr>
        <xdr:cNvPr id="363" name="直線コネクタ 362">
          <a:extLst>
            <a:ext uri="{FF2B5EF4-FFF2-40B4-BE49-F238E27FC236}">
              <a16:creationId xmlns:a16="http://schemas.microsoft.com/office/drawing/2014/main" id="{20A3E3B5-51ED-404B-8E4D-D9A249FA3020}"/>
            </a:ext>
          </a:extLst>
        </xdr:cNvPr>
        <xdr:cNvCxnSpPr/>
      </xdr:nvCxnSpPr>
      <xdr:spPr>
        <a:xfrm>
          <a:off x="9639300" y="14758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134289</xdr:rowOff>
    </xdr:from>
    <xdr:to>
      <xdr:col>46</xdr:col>
      <xdr:colOff>38100</xdr:colOff>
      <xdr:row>86</xdr:row>
      <xdr:rowOff>64439</xdr:rowOff>
    </xdr:to>
    <xdr:sp macro="" textlink="">
      <xdr:nvSpPr>
        <xdr:cNvPr id="364" name="楕円 363">
          <a:extLst>
            <a:ext uri="{FF2B5EF4-FFF2-40B4-BE49-F238E27FC236}">
              <a16:creationId xmlns:a16="http://schemas.microsoft.com/office/drawing/2014/main" id="{217D747B-AE4B-43E2-9D17-E667EA39C973}"/>
            </a:ext>
          </a:extLst>
        </xdr:cNvPr>
        <xdr:cNvSpPr/>
      </xdr:nvSpPr>
      <xdr:spPr>
        <a:xfrm>
          <a:off x="8699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13639</xdr:rowOff>
    </xdr:from>
    <xdr:to>
      <xdr:col>50</xdr:col>
      <xdr:colOff>114300</xdr:colOff>
      <xdr:row>86</xdr:row>
      <xdr:rowOff>13639</xdr:rowOff>
    </xdr:to>
    <xdr:cxnSp macro="">
      <xdr:nvCxnSpPr>
        <xdr:cNvPr id="365" name="直線コネクタ 364">
          <a:extLst>
            <a:ext uri="{FF2B5EF4-FFF2-40B4-BE49-F238E27FC236}">
              <a16:creationId xmlns:a16="http://schemas.microsoft.com/office/drawing/2014/main" id="{1672E77D-FE71-4BE5-A22E-0BB1C1C67A07}"/>
            </a:ext>
          </a:extLst>
        </xdr:cNvPr>
        <xdr:cNvCxnSpPr/>
      </xdr:nvCxnSpPr>
      <xdr:spPr>
        <a:xfrm>
          <a:off x="8750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134289</xdr:rowOff>
    </xdr:from>
    <xdr:to>
      <xdr:col>41</xdr:col>
      <xdr:colOff>101600</xdr:colOff>
      <xdr:row>86</xdr:row>
      <xdr:rowOff>64439</xdr:rowOff>
    </xdr:to>
    <xdr:sp macro="" textlink="">
      <xdr:nvSpPr>
        <xdr:cNvPr id="366" name="楕円 365">
          <a:extLst>
            <a:ext uri="{FF2B5EF4-FFF2-40B4-BE49-F238E27FC236}">
              <a16:creationId xmlns:a16="http://schemas.microsoft.com/office/drawing/2014/main" id="{F1DBF47F-7494-4C1B-A137-DD65043B1AD9}"/>
            </a:ext>
          </a:extLst>
        </xdr:cNvPr>
        <xdr:cNvSpPr/>
      </xdr:nvSpPr>
      <xdr:spPr>
        <a:xfrm>
          <a:off x="7810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13639</xdr:rowOff>
    </xdr:from>
    <xdr:to>
      <xdr:col>45</xdr:col>
      <xdr:colOff>177800</xdr:colOff>
      <xdr:row>86</xdr:row>
      <xdr:rowOff>13639</xdr:rowOff>
    </xdr:to>
    <xdr:cxnSp macro="">
      <xdr:nvCxnSpPr>
        <xdr:cNvPr id="367" name="直線コネクタ 366">
          <a:extLst>
            <a:ext uri="{FF2B5EF4-FFF2-40B4-BE49-F238E27FC236}">
              <a16:creationId xmlns:a16="http://schemas.microsoft.com/office/drawing/2014/main" id="{3788E3A7-BB0F-430E-9479-272E0E624DB6}"/>
            </a:ext>
          </a:extLst>
        </xdr:cNvPr>
        <xdr:cNvCxnSpPr/>
      </xdr:nvCxnSpPr>
      <xdr:spPr>
        <a:xfrm>
          <a:off x="7861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134289</xdr:rowOff>
    </xdr:from>
    <xdr:to>
      <xdr:col>36</xdr:col>
      <xdr:colOff>165100</xdr:colOff>
      <xdr:row>86</xdr:row>
      <xdr:rowOff>64439</xdr:rowOff>
    </xdr:to>
    <xdr:sp macro="" textlink="">
      <xdr:nvSpPr>
        <xdr:cNvPr id="368" name="楕円 367">
          <a:extLst>
            <a:ext uri="{FF2B5EF4-FFF2-40B4-BE49-F238E27FC236}">
              <a16:creationId xmlns:a16="http://schemas.microsoft.com/office/drawing/2014/main" id="{A0562CC3-33D4-43F6-B5DD-5669265FDFF5}"/>
            </a:ext>
          </a:extLst>
        </xdr:cNvPr>
        <xdr:cNvSpPr/>
      </xdr:nvSpPr>
      <xdr:spPr>
        <a:xfrm>
          <a:off x="6921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13639</xdr:rowOff>
    </xdr:from>
    <xdr:to>
      <xdr:col>41</xdr:col>
      <xdr:colOff>50800</xdr:colOff>
      <xdr:row>86</xdr:row>
      <xdr:rowOff>13639</xdr:rowOff>
    </xdr:to>
    <xdr:cxnSp macro="">
      <xdr:nvCxnSpPr>
        <xdr:cNvPr id="369" name="直線コネクタ 368">
          <a:extLst>
            <a:ext uri="{FF2B5EF4-FFF2-40B4-BE49-F238E27FC236}">
              <a16:creationId xmlns:a16="http://schemas.microsoft.com/office/drawing/2014/main" id="{39A2948A-1132-46AA-8061-8ACCF55B163C}"/>
            </a:ext>
          </a:extLst>
        </xdr:cNvPr>
        <xdr:cNvCxnSpPr/>
      </xdr:nvCxnSpPr>
      <xdr:spPr>
        <a:xfrm>
          <a:off x="6972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8224EC0D-D8DA-4DA6-AC04-45BB0E140A9E}"/>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4EB2496C-D308-4594-8ED1-127D17160083}"/>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A2020C43-BCE3-4C4A-A7C6-040E1CE763D2}"/>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8A06C471-DE6B-4B6E-AC51-B4BFE7EFE48C}"/>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55566</xdr:rowOff>
    </xdr:from>
    <xdr:ext cx="469744" cy="259045"/>
    <xdr:sp macro="" textlink="">
      <xdr:nvSpPr>
        <xdr:cNvPr id="374" name="n_1mainValue【公営住宅】&#10;一人当たり面積">
          <a:extLst>
            <a:ext uri="{FF2B5EF4-FFF2-40B4-BE49-F238E27FC236}">
              <a16:creationId xmlns:a16="http://schemas.microsoft.com/office/drawing/2014/main" id="{9CA5D5DB-A8C6-4A62-AF9D-8966F74ED96D}"/>
            </a:ext>
          </a:extLst>
        </xdr:cNvPr>
        <xdr:cNvSpPr txBox="1"/>
      </xdr:nvSpPr>
      <xdr:spPr>
        <a:xfrm>
          <a:off x="93917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55566</xdr:rowOff>
    </xdr:from>
    <xdr:ext cx="469744" cy="259045"/>
    <xdr:sp macro="" textlink="">
      <xdr:nvSpPr>
        <xdr:cNvPr id="375" name="n_2mainValue【公営住宅】&#10;一人当たり面積">
          <a:extLst>
            <a:ext uri="{FF2B5EF4-FFF2-40B4-BE49-F238E27FC236}">
              <a16:creationId xmlns:a16="http://schemas.microsoft.com/office/drawing/2014/main" id="{479B616C-AA0B-4D1E-BF69-2AB937A8B57C}"/>
            </a:ext>
          </a:extLst>
        </xdr:cNvPr>
        <xdr:cNvSpPr txBox="1"/>
      </xdr:nvSpPr>
      <xdr:spPr>
        <a:xfrm>
          <a:off x="8515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55566</xdr:rowOff>
    </xdr:from>
    <xdr:ext cx="469744" cy="259045"/>
    <xdr:sp macro="" textlink="">
      <xdr:nvSpPr>
        <xdr:cNvPr id="376" name="n_3mainValue【公営住宅】&#10;一人当たり面積">
          <a:extLst>
            <a:ext uri="{FF2B5EF4-FFF2-40B4-BE49-F238E27FC236}">
              <a16:creationId xmlns:a16="http://schemas.microsoft.com/office/drawing/2014/main" id="{2E867BD4-545F-4870-A8D9-A1C0BDB3CD90}"/>
            </a:ext>
          </a:extLst>
        </xdr:cNvPr>
        <xdr:cNvSpPr txBox="1"/>
      </xdr:nvSpPr>
      <xdr:spPr>
        <a:xfrm>
          <a:off x="7626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55566</xdr:rowOff>
    </xdr:from>
    <xdr:ext cx="469744" cy="259045"/>
    <xdr:sp macro="" textlink="">
      <xdr:nvSpPr>
        <xdr:cNvPr id="377" name="n_4mainValue【公営住宅】&#10;一人当たり面積">
          <a:extLst>
            <a:ext uri="{FF2B5EF4-FFF2-40B4-BE49-F238E27FC236}">
              <a16:creationId xmlns:a16="http://schemas.microsoft.com/office/drawing/2014/main" id="{D02F304F-B1EB-41E9-BC5D-65D4EE178158}"/>
            </a:ext>
          </a:extLst>
        </xdr:cNvPr>
        <xdr:cNvSpPr txBox="1"/>
      </xdr:nvSpPr>
      <xdr:spPr>
        <a:xfrm>
          <a:off x="6737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F8A8678-22F7-419A-BDE3-F48C3A1300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D1C3F7F-A79F-4154-93DB-97BB22984C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28B6929-045F-4439-93BB-3A267D53A5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AC672B5-6ED2-497C-A694-13B204E487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058F109-279F-44CB-99E2-C32674F685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DA5FD03-4940-4DC7-9616-F2863F19E3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F83547B-033C-4845-8E3F-9BD019BCAA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7D24A5A-BF05-4CA3-947D-65574A97725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8627242-0164-44F9-B70C-B845BBEC15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31FF5D3-F7D5-431F-B3DB-F802B87D55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65FFF05-D66B-40BC-87E9-C92DEF1660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79CB9AE-E3C7-4AB7-9766-6B413F3278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383FA52-1E83-47A1-B8D8-D098833D59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156D38E-CA4D-41E0-92A0-8C643DA4A6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75C61BE7-802D-4E3A-8F2B-ED9F2EAD5E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A5A0A28-B5E9-4700-85DA-14A0460233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8413D56D-0A5C-44C3-BEDB-0B627993B8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AE2F646-CD54-4C28-B45B-524F68329E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5615F67-FAEF-407A-8A81-7503BED9A0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9BFC00A-6F46-42A7-BD87-F648A82DD6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1CD4897-2CCD-4AFC-AC9C-4ABCA55536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1719184-D461-4EA6-8963-9D443FD315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80AB0ACA-C288-42A8-AD81-3E8E25A70A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AFE6E5A-1D78-421B-AB4B-55F5275A79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D11FA91-B148-48D5-BA7D-2C34285B1E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DAED2EDC-203E-453B-9B53-D4870AAFF1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69B7783F-BE58-42AF-A84F-2BE2CC0C28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B58A318A-11DA-40EE-888D-5E3365E932A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2EF402CF-7B69-4AC0-9E01-49B70BBD6B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D646D619-FA9E-49AF-B420-4F50E86E7A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578E5AE1-315A-4B19-95F2-ABF0DF5DD7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237F4C4D-E05A-4EC9-A3E0-32FA784001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F91E2547-D889-420D-A98D-7F13521A30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F4D13436-AA41-4D29-8372-DD3AA73D00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E46483E3-F720-4F77-8B8D-C88EA94B14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2BD13984-52CC-420D-8F8F-3ECFB287201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670F6C46-3457-408D-832D-25C4D4F574D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D283F573-1483-4353-93A5-D68F67A540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B39F767-26D3-4E2A-AD53-9673C04514F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9B77ADA-63B2-419F-A36E-D238872E29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4CBE49C6-0699-413A-AA6A-E98D265338F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28949B7-8DE4-4623-989D-2B7F660319F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9E2FF0CE-C14A-4996-8BA2-1C80CEDDCD6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10942B69-4997-4650-BFB2-3D2DDAC47FD3}"/>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C747DC4A-441D-4BFE-A77C-A2C011D39014}"/>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45CEAFD1-4210-4E6E-A628-1A385998D4E6}"/>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D71A1ADF-BB3C-4100-80A2-EA5610D5CA9B}"/>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DB43A041-88A4-4B5C-962D-487D932B3031}"/>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CDCAA23D-4841-4FCA-A4D7-9FAC4ADA1AE4}"/>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F7D45501-067F-4262-AAF2-791662F043F9}"/>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CFD72C03-369A-4DD9-85BC-B805CFCCB0F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4803080-DEF8-4270-A8EE-7FAC76611D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A1C359-C6D0-4783-9FBD-2EAD752527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3863BB1-32F5-4EEF-BD88-B0FD61F3FB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60E3D67-8FB0-4764-B29C-25855581E7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6934AE3-7C95-4CEC-8FA8-A67B44112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4" name="楕円 433">
          <a:extLst>
            <a:ext uri="{FF2B5EF4-FFF2-40B4-BE49-F238E27FC236}">
              <a16:creationId xmlns:a16="http://schemas.microsoft.com/office/drawing/2014/main" id="{5703CE80-574F-4E05-A359-3A4CEE2C5F62}"/>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140987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63534CB5-3A8E-40B1-BC4E-49D222AA6125}"/>
            </a:ext>
          </a:extLst>
        </xdr:cNvPr>
        <xdr:cNvSpPr txBox="1"/>
      </xdr:nvSpPr>
      <xdr:spPr>
        <a:xfrm>
          <a:off x="16357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6" name="楕円 435">
          <a:extLst>
            <a:ext uri="{FF2B5EF4-FFF2-40B4-BE49-F238E27FC236}">
              <a16:creationId xmlns:a16="http://schemas.microsoft.com/office/drawing/2014/main" id="{9D494E5D-AFC8-4DF9-AD3B-FB1CEC5535E5}"/>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41910</xdr:rowOff>
    </xdr:to>
    <xdr:cxnSp macro="">
      <xdr:nvCxnSpPr>
        <xdr:cNvPr id="437" name="直線コネクタ 436">
          <a:extLst>
            <a:ext uri="{FF2B5EF4-FFF2-40B4-BE49-F238E27FC236}">
              <a16:creationId xmlns:a16="http://schemas.microsoft.com/office/drawing/2014/main" id="{15CD41D4-BE8F-4757-BAA2-8BADC9B19626}"/>
            </a:ext>
          </a:extLst>
        </xdr:cNvPr>
        <xdr:cNvCxnSpPr/>
      </xdr:nvCxnSpPr>
      <xdr:spPr>
        <a:xfrm>
          <a:off x="15481300" y="6286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438" name="楕円 437">
          <a:extLst>
            <a:ext uri="{FF2B5EF4-FFF2-40B4-BE49-F238E27FC236}">
              <a16:creationId xmlns:a16="http://schemas.microsoft.com/office/drawing/2014/main" id="{675E9485-CBB9-4851-8BAD-96942DBE6F2E}"/>
            </a:ext>
          </a:extLst>
        </xdr:cNvPr>
        <xdr:cNvSpPr/>
      </xdr:nvSpPr>
      <xdr:spPr>
        <a:xfrm>
          <a:off x="1454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114300</xdr:rowOff>
    </xdr:to>
    <xdr:cxnSp macro="">
      <xdr:nvCxnSpPr>
        <xdr:cNvPr id="439" name="直線コネクタ 438">
          <a:extLst>
            <a:ext uri="{FF2B5EF4-FFF2-40B4-BE49-F238E27FC236}">
              <a16:creationId xmlns:a16="http://schemas.microsoft.com/office/drawing/2014/main" id="{A6FB3B33-DD7B-4985-81BF-F61732A1C7FD}"/>
            </a:ext>
          </a:extLst>
        </xdr:cNvPr>
        <xdr:cNvCxnSpPr/>
      </xdr:nvCxnSpPr>
      <xdr:spPr>
        <a:xfrm>
          <a:off x="14592300" y="6233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440" name="楕円 439">
          <a:extLst>
            <a:ext uri="{FF2B5EF4-FFF2-40B4-BE49-F238E27FC236}">
              <a16:creationId xmlns:a16="http://schemas.microsoft.com/office/drawing/2014/main" id="{61995989-997A-4F9F-8BCC-5579ADE8DC19}"/>
            </a:ext>
          </a:extLst>
        </xdr:cNvPr>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89535</xdr:rowOff>
    </xdr:to>
    <xdr:cxnSp macro="">
      <xdr:nvCxnSpPr>
        <xdr:cNvPr id="441" name="直線コネクタ 440">
          <a:extLst>
            <a:ext uri="{FF2B5EF4-FFF2-40B4-BE49-F238E27FC236}">
              <a16:creationId xmlns:a16="http://schemas.microsoft.com/office/drawing/2014/main" id="{A8301E84-CB68-4E25-BA8F-5F3BDE418475}"/>
            </a:ext>
          </a:extLst>
        </xdr:cNvPr>
        <xdr:cNvCxnSpPr/>
      </xdr:nvCxnSpPr>
      <xdr:spPr>
        <a:xfrm flipV="1">
          <a:off x="13703300" y="6233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42" name="楕円 441">
          <a:extLst>
            <a:ext uri="{FF2B5EF4-FFF2-40B4-BE49-F238E27FC236}">
              <a16:creationId xmlns:a16="http://schemas.microsoft.com/office/drawing/2014/main" id="{E490BA39-A7CE-4F4D-8C7B-B8E13F1189BC}"/>
            </a:ext>
          </a:extLst>
        </xdr:cNvPr>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39</xdr:row>
      <xdr:rowOff>139065</xdr:rowOff>
    </xdr:to>
    <xdr:cxnSp macro="">
      <xdr:nvCxnSpPr>
        <xdr:cNvPr id="443" name="直線コネクタ 442">
          <a:extLst>
            <a:ext uri="{FF2B5EF4-FFF2-40B4-BE49-F238E27FC236}">
              <a16:creationId xmlns:a16="http://schemas.microsoft.com/office/drawing/2014/main" id="{697CDF19-AA04-4D59-8210-32E1395AE542}"/>
            </a:ext>
          </a:extLst>
        </xdr:cNvPr>
        <xdr:cNvCxnSpPr/>
      </xdr:nvCxnSpPr>
      <xdr:spPr>
        <a:xfrm flipV="1">
          <a:off x="12814300" y="6261735"/>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FA8769F-A7EA-48A2-BF9B-B2ADEAE1599B}"/>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EF31E6A5-C9B3-4118-9D75-20F23FC785F1}"/>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5C97414-49FC-4D40-BC0D-B833A162E90F}"/>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2C2BD54-23F0-4096-94BF-29CF36D196F5}"/>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2C38F85-C5C5-4915-8CBC-F8DD2024B309}"/>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128287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D3E37C69-20AA-436B-9C9A-A50BE706F70A}"/>
            </a:ext>
          </a:extLst>
        </xdr:cNvPr>
        <xdr:cNvSpPr txBox="1"/>
      </xdr:nvSpPr>
      <xdr:spPr>
        <a:xfrm>
          <a:off x="14389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D9887245-067B-4910-8B3C-B38455F565BA}"/>
            </a:ext>
          </a:extLst>
        </xdr:cNvPr>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E44A2CA-2B40-4BFF-9C6F-AA17B84FBE82}"/>
            </a:ext>
          </a:extLst>
        </xdr:cNvPr>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810E902-9336-4B8D-82C0-7539720F84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543FCB8-9DCC-4A93-BDA2-AC2A224C62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FA7FADE-0297-40CA-96A1-829742BAA1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93D15190-07C6-4E52-B89E-A8226ABE46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B4EEC76-9C0C-4F90-B381-C91836B774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B07F224-93D1-48D4-9F8C-ECC877E30A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3F4893B-0AF3-4438-865D-03B2EB7CCA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12F4DCC-E703-43FA-BDA0-F234A8FBA6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27661E93-EDA5-4BFA-B9DD-5F9A757CC8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D2D1651B-ABBF-453C-97E2-BE970CEB36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9AF82353-D962-4504-9451-58970DB78F5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AA2A7517-EA1A-49B5-BC7F-7CF52914F1F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9F4487DD-8DBC-443F-BCF3-0AE5897A58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F65C7AF-123E-4C9D-BE0C-BE7FBF39BE3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AFE4B0DF-3DA2-4089-9B57-90948A20CC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6B048933-E165-4FEA-8844-5028819BE10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C2333B6E-59EE-4F28-AA34-926B31C4C0E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91A157E6-B0C5-4B8A-9AFC-88A3BB20AD6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726FCF7-854C-4D31-9F00-63AC58C74F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5C0FB73-C8A7-40D7-90F1-FDF2D5DAB4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FA4D8331-3CBC-4A84-96F0-3D2857E344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C5EB1651-FC82-4FD0-A106-8FF929161D09}"/>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4A8FA03A-DD48-4BBA-92F7-386B5BC4BF6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2C034C95-03F2-47C9-A0B0-8AA8668FFE6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DF6820A-CDAC-4D0E-9EC1-1EEE33411AC1}"/>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3B9E517D-22C8-4BB4-A478-EA988C81E0F6}"/>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7D1CAAD-C360-41F4-92F7-C84EE2F3DD82}"/>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C1C4E1AA-2102-4BA8-BD4C-07240917720F}"/>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2C8D2764-4892-4611-8F5D-81DCEBBC4E52}"/>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2B1B12E3-9446-4680-B5EC-6C8AE6C3A0DA}"/>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F778664E-5004-4ED0-8CDE-3FB02D71FCD3}"/>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17111956-07DB-4E47-A980-A22F475246A7}"/>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EC1BE15-A38A-4CC2-97B4-AAEC579E68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75AD39B-6A73-4C09-8F3C-D2599CA985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D9ACAD3-D79F-4340-AE16-DB487E1573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ED59ECA-AD76-4802-B0DF-E1CC11E71D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83D511A-1033-4E75-B102-8A8A15DB5F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9" name="楕円 488">
          <a:extLst>
            <a:ext uri="{FF2B5EF4-FFF2-40B4-BE49-F238E27FC236}">
              <a16:creationId xmlns:a16="http://schemas.microsoft.com/office/drawing/2014/main" id="{2000BE49-F967-4A46-9063-48198C65A855}"/>
            </a:ext>
          </a:extLst>
        </xdr:cNvPr>
        <xdr:cNvSpPr/>
      </xdr:nvSpPr>
      <xdr:spPr>
        <a:xfrm>
          <a:off x="221107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167149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EB072C7-984B-4071-8521-35E43AD5E579}"/>
            </a:ext>
          </a:extLst>
        </xdr:cNvPr>
        <xdr:cNvSpPr txBox="1"/>
      </xdr:nvSpPr>
      <xdr:spPr>
        <a:xfrm>
          <a:off x="22199600"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491" name="楕円 490">
          <a:extLst>
            <a:ext uri="{FF2B5EF4-FFF2-40B4-BE49-F238E27FC236}">
              <a16:creationId xmlns:a16="http://schemas.microsoft.com/office/drawing/2014/main" id="{00E93E2B-885C-4F89-B4E6-3DCE1ED6D511}"/>
            </a:ext>
          </a:extLst>
        </xdr:cNvPr>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25908</xdr:rowOff>
    </xdr:to>
    <xdr:cxnSp macro="">
      <xdr:nvCxnSpPr>
        <xdr:cNvPr id="492" name="直線コネクタ 491">
          <a:extLst>
            <a:ext uri="{FF2B5EF4-FFF2-40B4-BE49-F238E27FC236}">
              <a16:creationId xmlns:a16="http://schemas.microsoft.com/office/drawing/2014/main" id="{1B9AFBC2-B351-454B-A704-F762441BBF6A}"/>
            </a:ext>
          </a:extLst>
        </xdr:cNvPr>
        <xdr:cNvCxnSpPr/>
      </xdr:nvCxnSpPr>
      <xdr:spPr>
        <a:xfrm flipV="1">
          <a:off x="21323300" y="65387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144272</xdr:rowOff>
    </xdr:from>
    <xdr:to>
      <xdr:col>107</xdr:col>
      <xdr:colOff>101600</xdr:colOff>
      <xdr:row>38</xdr:row>
      <xdr:rowOff>74422</xdr:rowOff>
    </xdr:to>
    <xdr:sp macro="" textlink="">
      <xdr:nvSpPr>
        <xdr:cNvPr id="493" name="楕円 492">
          <a:extLst>
            <a:ext uri="{FF2B5EF4-FFF2-40B4-BE49-F238E27FC236}">
              <a16:creationId xmlns:a16="http://schemas.microsoft.com/office/drawing/2014/main" id="{717E8480-4FC5-42B4-9AAD-C81BFB19917C}"/>
            </a:ext>
          </a:extLst>
        </xdr:cNvPr>
        <xdr:cNvSpPr/>
      </xdr:nvSpPr>
      <xdr:spPr>
        <a:xfrm>
          <a:off x="20383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23622</xdr:rowOff>
    </xdr:from>
    <xdr:to>
      <xdr:col>111</xdr:col>
      <xdr:colOff>177800</xdr:colOff>
      <xdr:row>38</xdr:row>
      <xdr:rowOff>25908</xdr:rowOff>
    </xdr:to>
    <xdr:cxnSp macro="">
      <xdr:nvCxnSpPr>
        <xdr:cNvPr id="494" name="直線コネクタ 493">
          <a:extLst>
            <a:ext uri="{FF2B5EF4-FFF2-40B4-BE49-F238E27FC236}">
              <a16:creationId xmlns:a16="http://schemas.microsoft.com/office/drawing/2014/main" id="{F2D52502-0614-43AB-A33D-081B39AF24A8}"/>
            </a:ext>
          </a:extLst>
        </xdr:cNvPr>
        <xdr:cNvCxnSpPr/>
      </xdr:nvCxnSpPr>
      <xdr:spPr>
        <a:xfrm>
          <a:off x="20434300" y="653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5" name="楕円 494">
          <a:extLst>
            <a:ext uri="{FF2B5EF4-FFF2-40B4-BE49-F238E27FC236}">
              <a16:creationId xmlns:a16="http://schemas.microsoft.com/office/drawing/2014/main" id="{F8AA9F21-AACD-40BD-B8BE-E6B369EF17DF}"/>
            </a:ext>
          </a:extLst>
        </xdr:cNvPr>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23622</xdr:rowOff>
    </xdr:from>
    <xdr:to>
      <xdr:col>107</xdr:col>
      <xdr:colOff>50800</xdr:colOff>
      <xdr:row>38</xdr:row>
      <xdr:rowOff>25908</xdr:rowOff>
    </xdr:to>
    <xdr:cxnSp macro="">
      <xdr:nvCxnSpPr>
        <xdr:cNvPr id="496" name="直線コネクタ 495">
          <a:extLst>
            <a:ext uri="{FF2B5EF4-FFF2-40B4-BE49-F238E27FC236}">
              <a16:creationId xmlns:a16="http://schemas.microsoft.com/office/drawing/2014/main" id="{FE9C1264-75DF-473A-8CBC-155ADD61C0F6}"/>
            </a:ext>
          </a:extLst>
        </xdr:cNvPr>
        <xdr:cNvCxnSpPr/>
      </xdr:nvCxnSpPr>
      <xdr:spPr>
        <a:xfrm flipV="1">
          <a:off x="19545300" y="653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7" name="楕円 496">
          <a:extLst>
            <a:ext uri="{FF2B5EF4-FFF2-40B4-BE49-F238E27FC236}">
              <a16:creationId xmlns:a16="http://schemas.microsoft.com/office/drawing/2014/main" id="{A69AA8FF-AACD-448F-9B28-5A6B515CBACE}"/>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144780</xdr:rowOff>
    </xdr:to>
    <xdr:cxnSp macro="">
      <xdr:nvCxnSpPr>
        <xdr:cNvPr id="498" name="直線コネクタ 497">
          <a:extLst>
            <a:ext uri="{FF2B5EF4-FFF2-40B4-BE49-F238E27FC236}">
              <a16:creationId xmlns:a16="http://schemas.microsoft.com/office/drawing/2014/main" id="{38D29373-5D83-400C-8400-2CE0C3216421}"/>
            </a:ext>
          </a:extLst>
        </xdr:cNvPr>
        <xdr:cNvCxnSpPr/>
      </xdr:nvCxnSpPr>
      <xdr:spPr>
        <a:xfrm flipV="1">
          <a:off x="18656300" y="65410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4EC9F02-5F51-491A-A722-FDB5D618CEFD}"/>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EC575C4-1E52-4934-90C7-1F224CFB7EA8}"/>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BA62691E-3358-4D28-91AB-8BEDE3EBD90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B2C4658-6437-4DCA-A997-8B49D49B7744}"/>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93235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A41D89A-6051-436E-8D70-5CF175AC8F63}"/>
            </a:ext>
          </a:extLst>
        </xdr:cNvPr>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90949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357D53F1-B746-4D77-8B73-FE709A8B690D}"/>
            </a:ext>
          </a:extLst>
        </xdr:cNvPr>
        <xdr:cNvSpPr txBox="1"/>
      </xdr:nvSpPr>
      <xdr:spPr>
        <a:xfrm>
          <a:off x="20199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B4D71A13-4E92-44D0-9D2C-CB2FDFA611C7}"/>
            </a:ext>
          </a:extLst>
        </xdr:cNvPr>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A6E840D-EDA2-456F-A6BA-EE5EA69AC54A}"/>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3DA0626-2448-44C3-B538-F0083C31D1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FB27B65-B66F-4202-B8E4-BD7A1323C3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7F6D359-460A-474D-AC2B-D0BF6AB6EE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C6A4105-3EF5-4A67-B9C3-0A485B68EE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C3A696E-659E-4CD4-BEB2-11E9F04782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6C0D1C9-BDF8-4E37-A8F7-E558C7BA94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C3814C9-85AA-4E8B-8AC4-E50C7B6DA9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F5C5ED9-E46E-493E-8938-B07936B2C7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8B77552-8002-4B74-8D7D-41D23D297F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C8E3362-218B-4982-BFCC-5244B7C5B4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44E5C3A-8D22-4206-BB1D-83E11EDA57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5BC65F6C-EA96-46E9-AC13-7A636ADF2E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830A2635-FE10-4F4E-912A-0EF3F803578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AC32F0CD-E2ED-4795-8B26-9A482A4B54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52C8F5CC-565B-4878-96AA-6FA4C9806C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908869E-3EDB-4BD2-82F7-89A94EDC48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361F6AD-0ACA-4C4E-8D7E-5B1568D0159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290D23F-5733-405E-B1EB-C1EAE9DBA9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DAC1DD9E-2FB6-47B0-ABA1-821065A0109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522A0E32-22D1-4C3E-AC2B-62373534C84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4B43FD70-1562-40CD-ACB5-31A8A72A1E3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DB78ECA-1416-4F63-BDD1-98B8B79064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9A97D075-7E43-4FE3-A865-FF499B472A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42B0275B-9C9F-4C83-83C9-9FCF723A04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718F9E0D-8E22-4C99-9C82-0868AFE8B2C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DD4DF0A2-506C-4BC2-9B31-C5FDFF1FAEDB}"/>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801D354E-FE47-4FD3-9913-1C4A135CD29C}"/>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27915DA6-F598-4E31-8AC8-34F3D3588CE1}"/>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64177307-5F4E-4514-9295-1A4E7BF8C4ED}"/>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E79ED0C-9DE1-4E33-8AD4-196501A2E2EC}"/>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137AB297-4B19-4BD1-A914-67371648E766}"/>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8E1C6BB3-92DB-4F72-8DFC-D22F8747A583}"/>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B008DBBB-B70A-4218-B769-72F23EBA4FA7}"/>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AD41A96E-C133-4259-B041-60D640C2CF6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33D37AD7-79E9-4360-AE17-F00859D14CC9}"/>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0C3CD92-C03F-41BE-B045-3BE653B9A9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3C2B7F-0563-44F2-9011-EE25C9B53C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ADAFCB4-9E1E-4658-9C69-85C9B5D1FC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38FCD4B-BC4E-4267-A3E6-E61927E846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4A84490-4E14-4842-98DB-93C8CEA6B7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47" name="楕円 546">
          <a:extLst>
            <a:ext uri="{FF2B5EF4-FFF2-40B4-BE49-F238E27FC236}">
              <a16:creationId xmlns:a16="http://schemas.microsoft.com/office/drawing/2014/main" id="{C4B9655D-1802-4748-A90E-C9BB0D22566F}"/>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69B6209B-D31A-4250-A236-744D2FAB4B5B}"/>
            </a:ext>
          </a:extLst>
        </xdr:cNvPr>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49" name="楕円 548">
          <a:extLst>
            <a:ext uri="{FF2B5EF4-FFF2-40B4-BE49-F238E27FC236}">
              <a16:creationId xmlns:a16="http://schemas.microsoft.com/office/drawing/2014/main" id="{864A692D-C94A-406E-8373-B02F98AE5558}"/>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55245</xdr:rowOff>
    </xdr:to>
    <xdr:cxnSp macro="">
      <xdr:nvCxnSpPr>
        <xdr:cNvPr id="550" name="直線コネクタ 549">
          <a:extLst>
            <a:ext uri="{FF2B5EF4-FFF2-40B4-BE49-F238E27FC236}">
              <a16:creationId xmlns:a16="http://schemas.microsoft.com/office/drawing/2014/main" id="{31A8DDD8-84B6-4D9C-9989-B72AC9A66DCF}"/>
            </a:ext>
          </a:extLst>
        </xdr:cNvPr>
        <xdr:cNvCxnSpPr/>
      </xdr:nvCxnSpPr>
      <xdr:spPr>
        <a:xfrm>
          <a:off x="15481300" y="10317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1" name="楕円 550">
          <a:extLst>
            <a:ext uri="{FF2B5EF4-FFF2-40B4-BE49-F238E27FC236}">
              <a16:creationId xmlns:a16="http://schemas.microsoft.com/office/drawing/2014/main" id="{B401944E-8BF2-49E9-9D8B-F4FDD8EEC1A7}"/>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30480</xdr:rowOff>
    </xdr:to>
    <xdr:cxnSp macro="">
      <xdr:nvCxnSpPr>
        <xdr:cNvPr id="552" name="直線コネクタ 551">
          <a:extLst>
            <a:ext uri="{FF2B5EF4-FFF2-40B4-BE49-F238E27FC236}">
              <a16:creationId xmlns:a16="http://schemas.microsoft.com/office/drawing/2014/main" id="{4D3FAD21-9CDC-434C-9033-A849C5573FC7}"/>
            </a:ext>
          </a:extLst>
        </xdr:cNvPr>
        <xdr:cNvCxnSpPr/>
      </xdr:nvCxnSpPr>
      <xdr:spPr>
        <a:xfrm>
          <a:off x="14592300" y="10267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53" name="楕円 552">
          <a:extLst>
            <a:ext uri="{FF2B5EF4-FFF2-40B4-BE49-F238E27FC236}">
              <a16:creationId xmlns:a16="http://schemas.microsoft.com/office/drawing/2014/main" id="{16B3C586-C172-495B-9C60-112B416B79F3}"/>
            </a:ext>
          </a:extLst>
        </xdr:cNvPr>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152400</xdr:rowOff>
    </xdr:to>
    <xdr:cxnSp macro="">
      <xdr:nvCxnSpPr>
        <xdr:cNvPr id="554" name="直線コネクタ 553">
          <a:extLst>
            <a:ext uri="{FF2B5EF4-FFF2-40B4-BE49-F238E27FC236}">
              <a16:creationId xmlns:a16="http://schemas.microsoft.com/office/drawing/2014/main" id="{C3A53517-D3E1-4853-9367-D13B1A96CEE7}"/>
            </a:ext>
          </a:extLst>
        </xdr:cNvPr>
        <xdr:cNvCxnSpPr/>
      </xdr:nvCxnSpPr>
      <xdr:spPr>
        <a:xfrm>
          <a:off x="13703300" y="10205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31115</xdr:rowOff>
    </xdr:from>
    <xdr:to>
      <xdr:col>67</xdr:col>
      <xdr:colOff>101600</xdr:colOff>
      <xdr:row>60</xdr:row>
      <xdr:rowOff>132715</xdr:rowOff>
    </xdr:to>
    <xdr:sp macro="" textlink="">
      <xdr:nvSpPr>
        <xdr:cNvPr id="555" name="楕円 554">
          <a:extLst>
            <a:ext uri="{FF2B5EF4-FFF2-40B4-BE49-F238E27FC236}">
              <a16:creationId xmlns:a16="http://schemas.microsoft.com/office/drawing/2014/main" id="{93132D96-BECF-49F7-B074-CCFD8985D9B5}"/>
            </a:ext>
          </a:extLst>
        </xdr:cNvPr>
        <xdr:cNvSpPr/>
      </xdr:nvSpPr>
      <xdr:spPr>
        <a:xfrm>
          <a:off x="12763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60</xdr:row>
      <xdr:rowOff>81915</xdr:rowOff>
    </xdr:to>
    <xdr:cxnSp macro="">
      <xdr:nvCxnSpPr>
        <xdr:cNvPr id="556" name="直線コネクタ 555">
          <a:extLst>
            <a:ext uri="{FF2B5EF4-FFF2-40B4-BE49-F238E27FC236}">
              <a16:creationId xmlns:a16="http://schemas.microsoft.com/office/drawing/2014/main" id="{6C768762-223A-4CEF-8FE5-F8ED272F62BC}"/>
            </a:ext>
          </a:extLst>
        </xdr:cNvPr>
        <xdr:cNvCxnSpPr/>
      </xdr:nvCxnSpPr>
      <xdr:spPr>
        <a:xfrm flipV="1">
          <a:off x="12814300" y="102050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FD74EDB5-90F8-439D-81C0-955201E5402A}"/>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DE610104-56D7-4E40-9A36-E699A7A2270F}"/>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6B5AD6B9-EE6C-43DF-8B7C-E58F6025685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EE4DB227-A330-4FD5-A396-250DB5E1FFF5}"/>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561" name="n_1mainValue【学校施設】&#10;有形固定資産減価償却率">
          <a:extLst>
            <a:ext uri="{FF2B5EF4-FFF2-40B4-BE49-F238E27FC236}">
              <a16:creationId xmlns:a16="http://schemas.microsoft.com/office/drawing/2014/main" id="{0E2243BD-A87B-440C-9B90-AF0B8286454E}"/>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mainValue【学校施設】&#10;有形固定資産減価償却率">
          <a:extLst>
            <a:ext uri="{FF2B5EF4-FFF2-40B4-BE49-F238E27FC236}">
              <a16:creationId xmlns:a16="http://schemas.microsoft.com/office/drawing/2014/main" id="{C6E8A04E-C65B-4F00-9A11-30C2E0F77D71}"/>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563" name="n_3mainValue【学校施設】&#10;有形固定資産減価償却率">
          <a:extLst>
            <a:ext uri="{FF2B5EF4-FFF2-40B4-BE49-F238E27FC236}">
              <a16:creationId xmlns:a16="http://schemas.microsoft.com/office/drawing/2014/main" id="{7B0EDF6E-25F1-4443-8C9B-C52F89F0F3B4}"/>
            </a:ext>
          </a:extLst>
        </xdr:cNvPr>
        <xdr:cNvSpPr txBox="1"/>
      </xdr:nvSpPr>
      <xdr:spPr>
        <a:xfrm>
          <a:off x="13500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564" name="n_4mainValue【学校施設】&#10;有形固定資産減価償却率">
          <a:extLst>
            <a:ext uri="{FF2B5EF4-FFF2-40B4-BE49-F238E27FC236}">
              <a16:creationId xmlns:a16="http://schemas.microsoft.com/office/drawing/2014/main" id="{96809FF1-4F5F-4167-BD1F-1CFFA1A6367A}"/>
            </a:ext>
          </a:extLst>
        </xdr:cNvPr>
        <xdr:cNvSpPr txBox="1"/>
      </xdr:nvSpPr>
      <xdr:spPr>
        <a:xfrm>
          <a:off x="12611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CA26C7D-3B75-475A-B262-D235011782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3CC550F-8862-44A6-92AA-2CA76C33E2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69C675D-0CA7-466E-BAC0-DCA798662F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7D9C882-ED61-4334-933B-BDA3504B6B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4A5CDCE5-0477-4C05-8F6E-19440F6FF9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CAFAFD7-828B-42B3-B9AB-0DB69AA98A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E510A81-B0DB-4DED-B22A-ACDB166B4E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52880A7E-8B46-4B73-B8CC-676FDC28FD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94AB4C68-87DA-48C6-8237-FC63B560F9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A4648600-22C4-430B-B454-A41206BBC1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950129CA-643A-4FD3-8793-5FF06F4A49E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EC8F1EB-A34A-474E-BE8B-8285FA4497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65ECDD8-5BA5-4558-9A08-24BFC6B1AA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A0C47E1-CE6C-46C9-8D94-B52686E32E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2C7B8B5-484F-4E02-85E9-5440178685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520EF6D-4864-43F4-8B56-8F30106E7C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226E448-F524-4116-B604-70AF730BA6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3456B8B0-7E50-41AE-8520-A9FDC72F2B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5352B782-1FB8-4656-9834-720FED75F06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0E9B312-D60B-47EE-BCAE-0259FFCD5EF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7FDF730-E206-4069-AE40-35A815CB74F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3220D06-E97A-4684-862A-FE660B401D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D7F1C224-1791-4167-AA4B-0CB241209C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A6D20A4-6D18-45C5-8321-961DF99A5D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707E022B-A0C7-49FA-846A-B1FB72C103E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9729795B-128F-4232-8F52-5E537A3082CB}"/>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D2B5C74B-46CE-4E06-B729-684A19FFB639}"/>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F96D6D7-F0C7-4F1D-9C3F-AE9943A3783E}"/>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9679E4A0-7D44-4317-9022-84E88980867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8B29C01E-5845-4BA8-95F5-0A490400282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9BD48F-DCF4-42F8-90E5-34D117F4C482}"/>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953E07E5-7C23-4B24-A4AE-5C3C1E338A62}"/>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E97891C1-B4EE-46D6-A7C7-3A151FC7CC47}"/>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C7EEEF92-5283-45DA-B3E7-241324A9491D}"/>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9E1FD2A7-BB6C-4346-B04E-1C926E4EC5A1}"/>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35EB986-102A-4E98-BA87-C20A456B19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85317D-163B-4968-A683-B0AE6E0FC9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578FE78-F33D-49CD-AA63-5FFC601887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BB8D229-AAD6-4F02-9C8E-9397233D45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49F65BF-2622-4FE6-A5C5-51C86CA8B0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34544</xdr:rowOff>
    </xdr:from>
    <xdr:to>
      <xdr:col>116</xdr:col>
      <xdr:colOff>114300</xdr:colOff>
      <xdr:row>63</xdr:row>
      <xdr:rowOff>136144</xdr:rowOff>
    </xdr:to>
    <xdr:sp macro="" textlink="">
      <xdr:nvSpPr>
        <xdr:cNvPr id="605" name="楕円 604">
          <a:extLst>
            <a:ext uri="{FF2B5EF4-FFF2-40B4-BE49-F238E27FC236}">
              <a16:creationId xmlns:a16="http://schemas.microsoft.com/office/drawing/2014/main" id="{8E20FB04-E3BF-430E-9382-7D17F0FDD0C1}"/>
            </a:ext>
          </a:extLst>
        </xdr:cNvPr>
        <xdr:cNvSpPr/>
      </xdr:nvSpPr>
      <xdr:spPr>
        <a:xfrm>
          <a:off x="221107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12971</xdr:rowOff>
    </xdr:from>
    <xdr:ext cx="469744" cy="259045"/>
    <xdr:sp macro="" textlink="">
      <xdr:nvSpPr>
        <xdr:cNvPr id="606" name="【学校施設】&#10;一人当たり面積該当値テキスト">
          <a:extLst>
            <a:ext uri="{FF2B5EF4-FFF2-40B4-BE49-F238E27FC236}">
              <a16:creationId xmlns:a16="http://schemas.microsoft.com/office/drawing/2014/main" id="{D575AC72-AC2B-463C-9BC9-6836477F109E}"/>
            </a:ext>
          </a:extLst>
        </xdr:cNvPr>
        <xdr:cNvSpPr txBox="1"/>
      </xdr:nvSpPr>
      <xdr:spPr>
        <a:xfrm>
          <a:off x="22199600"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36068</xdr:rowOff>
    </xdr:from>
    <xdr:to>
      <xdr:col>112</xdr:col>
      <xdr:colOff>38100</xdr:colOff>
      <xdr:row>63</xdr:row>
      <xdr:rowOff>137668</xdr:rowOff>
    </xdr:to>
    <xdr:sp macro="" textlink="">
      <xdr:nvSpPr>
        <xdr:cNvPr id="607" name="楕円 606">
          <a:extLst>
            <a:ext uri="{FF2B5EF4-FFF2-40B4-BE49-F238E27FC236}">
              <a16:creationId xmlns:a16="http://schemas.microsoft.com/office/drawing/2014/main" id="{E85B5B2F-D742-4DC5-B9AA-3F8578AE33A9}"/>
            </a:ext>
          </a:extLst>
        </xdr:cNvPr>
        <xdr:cNvSpPr/>
      </xdr:nvSpPr>
      <xdr:spPr>
        <a:xfrm>
          <a:off x="21272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85344</xdr:rowOff>
    </xdr:from>
    <xdr:to>
      <xdr:col>116</xdr:col>
      <xdr:colOff>63500</xdr:colOff>
      <xdr:row>63</xdr:row>
      <xdr:rowOff>86868</xdr:rowOff>
    </xdr:to>
    <xdr:cxnSp macro="">
      <xdr:nvCxnSpPr>
        <xdr:cNvPr id="608" name="直線コネクタ 607">
          <a:extLst>
            <a:ext uri="{FF2B5EF4-FFF2-40B4-BE49-F238E27FC236}">
              <a16:creationId xmlns:a16="http://schemas.microsoft.com/office/drawing/2014/main" id="{1C0066C1-C6FE-463A-89F4-C3D267675769}"/>
            </a:ext>
          </a:extLst>
        </xdr:cNvPr>
        <xdr:cNvCxnSpPr/>
      </xdr:nvCxnSpPr>
      <xdr:spPr>
        <a:xfrm flipV="1">
          <a:off x="21323300" y="108866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34544</xdr:rowOff>
    </xdr:from>
    <xdr:to>
      <xdr:col>107</xdr:col>
      <xdr:colOff>101600</xdr:colOff>
      <xdr:row>63</xdr:row>
      <xdr:rowOff>136144</xdr:rowOff>
    </xdr:to>
    <xdr:sp macro="" textlink="">
      <xdr:nvSpPr>
        <xdr:cNvPr id="609" name="楕円 608">
          <a:extLst>
            <a:ext uri="{FF2B5EF4-FFF2-40B4-BE49-F238E27FC236}">
              <a16:creationId xmlns:a16="http://schemas.microsoft.com/office/drawing/2014/main" id="{DD6DCC54-605C-4B43-AE2C-ED926B97452E}"/>
            </a:ext>
          </a:extLst>
        </xdr:cNvPr>
        <xdr:cNvSpPr/>
      </xdr:nvSpPr>
      <xdr:spPr>
        <a:xfrm>
          <a:off x="20383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85344</xdr:rowOff>
    </xdr:from>
    <xdr:to>
      <xdr:col>111</xdr:col>
      <xdr:colOff>177800</xdr:colOff>
      <xdr:row>63</xdr:row>
      <xdr:rowOff>86868</xdr:rowOff>
    </xdr:to>
    <xdr:cxnSp macro="">
      <xdr:nvCxnSpPr>
        <xdr:cNvPr id="610" name="直線コネクタ 609">
          <a:extLst>
            <a:ext uri="{FF2B5EF4-FFF2-40B4-BE49-F238E27FC236}">
              <a16:creationId xmlns:a16="http://schemas.microsoft.com/office/drawing/2014/main" id="{3014FB9C-0795-4E45-A7D5-0D48A5E8FDFB}"/>
            </a:ext>
          </a:extLst>
        </xdr:cNvPr>
        <xdr:cNvCxnSpPr/>
      </xdr:nvCxnSpPr>
      <xdr:spPr>
        <a:xfrm>
          <a:off x="20434300" y="108866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34544</xdr:rowOff>
    </xdr:from>
    <xdr:to>
      <xdr:col>102</xdr:col>
      <xdr:colOff>165100</xdr:colOff>
      <xdr:row>63</xdr:row>
      <xdr:rowOff>136144</xdr:rowOff>
    </xdr:to>
    <xdr:sp macro="" textlink="">
      <xdr:nvSpPr>
        <xdr:cNvPr id="611" name="楕円 610">
          <a:extLst>
            <a:ext uri="{FF2B5EF4-FFF2-40B4-BE49-F238E27FC236}">
              <a16:creationId xmlns:a16="http://schemas.microsoft.com/office/drawing/2014/main" id="{A5737A9B-C23A-45A9-80AE-3639EF7908AF}"/>
            </a:ext>
          </a:extLst>
        </xdr:cNvPr>
        <xdr:cNvSpPr/>
      </xdr:nvSpPr>
      <xdr:spPr>
        <a:xfrm>
          <a:off x="19494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85344</xdr:rowOff>
    </xdr:from>
    <xdr:to>
      <xdr:col>107</xdr:col>
      <xdr:colOff>50800</xdr:colOff>
      <xdr:row>63</xdr:row>
      <xdr:rowOff>85344</xdr:rowOff>
    </xdr:to>
    <xdr:cxnSp macro="">
      <xdr:nvCxnSpPr>
        <xdr:cNvPr id="612" name="直線コネクタ 611">
          <a:extLst>
            <a:ext uri="{FF2B5EF4-FFF2-40B4-BE49-F238E27FC236}">
              <a16:creationId xmlns:a16="http://schemas.microsoft.com/office/drawing/2014/main" id="{57ACCC6E-E73A-46E2-9956-EA0E62CE2436}"/>
            </a:ext>
          </a:extLst>
        </xdr:cNvPr>
        <xdr:cNvCxnSpPr/>
      </xdr:nvCxnSpPr>
      <xdr:spPr>
        <a:xfrm>
          <a:off x="19545300" y="1088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34544</xdr:rowOff>
    </xdr:from>
    <xdr:to>
      <xdr:col>98</xdr:col>
      <xdr:colOff>38100</xdr:colOff>
      <xdr:row>63</xdr:row>
      <xdr:rowOff>136144</xdr:rowOff>
    </xdr:to>
    <xdr:sp macro="" textlink="">
      <xdr:nvSpPr>
        <xdr:cNvPr id="613" name="楕円 612">
          <a:extLst>
            <a:ext uri="{FF2B5EF4-FFF2-40B4-BE49-F238E27FC236}">
              <a16:creationId xmlns:a16="http://schemas.microsoft.com/office/drawing/2014/main" id="{88571C69-A6AC-44AE-9BF0-86E1B863ACCF}"/>
            </a:ext>
          </a:extLst>
        </xdr:cNvPr>
        <xdr:cNvSpPr/>
      </xdr:nvSpPr>
      <xdr:spPr>
        <a:xfrm>
          <a:off x="18605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85344</xdr:rowOff>
    </xdr:from>
    <xdr:to>
      <xdr:col>102</xdr:col>
      <xdr:colOff>114300</xdr:colOff>
      <xdr:row>63</xdr:row>
      <xdr:rowOff>85344</xdr:rowOff>
    </xdr:to>
    <xdr:cxnSp macro="">
      <xdr:nvCxnSpPr>
        <xdr:cNvPr id="614" name="直線コネクタ 613">
          <a:extLst>
            <a:ext uri="{FF2B5EF4-FFF2-40B4-BE49-F238E27FC236}">
              <a16:creationId xmlns:a16="http://schemas.microsoft.com/office/drawing/2014/main" id="{4329830E-4624-4E0A-BE3B-8D5677F23FD0}"/>
            </a:ext>
          </a:extLst>
        </xdr:cNvPr>
        <xdr:cNvCxnSpPr/>
      </xdr:nvCxnSpPr>
      <xdr:spPr>
        <a:xfrm>
          <a:off x="18656300" y="1088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A1F8C82F-8776-4260-892D-710E78F9D17D}"/>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92B3BA08-EA97-4C0D-90C1-2F6CA340A182}"/>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23676020-1B16-4FD9-81C6-EA0F4D19DE46}"/>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36A0E314-A787-4D79-A3CF-04FB1BFF72DE}"/>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128795</xdr:rowOff>
    </xdr:from>
    <xdr:ext cx="469744" cy="259045"/>
    <xdr:sp macro="" textlink="">
      <xdr:nvSpPr>
        <xdr:cNvPr id="619" name="n_1mainValue【学校施設】&#10;一人当たり面積">
          <a:extLst>
            <a:ext uri="{FF2B5EF4-FFF2-40B4-BE49-F238E27FC236}">
              <a16:creationId xmlns:a16="http://schemas.microsoft.com/office/drawing/2014/main" id="{D43B2F36-4FA0-4B3F-A608-FC0BACF88295}"/>
            </a:ext>
          </a:extLst>
        </xdr:cNvPr>
        <xdr:cNvSpPr txBox="1"/>
      </xdr:nvSpPr>
      <xdr:spPr>
        <a:xfrm>
          <a:off x="21075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127271</xdr:rowOff>
    </xdr:from>
    <xdr:ext cx="469744" cy="259045"/>
    <xdr:sp macro="" textlink="">
      <xdr:nvSpPr>
        <xdr:cNvPr id="620" name="n_2mainValue【学校施設】&#10;一人当たり面積">
          <a:extLst>
            <a:ext uri="{FF2B5EF4-FFF2-40B4-BE49-F238E27FC236}">
              <a16:creationId xmlns:a16="http://schemas.microsoft.com/office/drawing/2014/main" id="{E1F81295-C89B-4CB1-A4F8-7A4A58A9BF4C}"/>
            </a:ext>
          </a:extLst>
        </xdr:cNvPr>
        <xdr:cNvSpPr txBox="1"/>
      </xdr:nvSpPr>
      <xdr:spPr>
        <a:xfrm>
          <a:off x="20199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127271</xdr:rowOff>
    </xdr:from>
    <xdr:ext cx="469744" cy="259045"/>
    <xdr:sp macro="" textlink="">
      <xdr:nvSpPr>
        <xdr:cNvPr id="621" name="n_3mainValue【学校施設】&#10;一人当たり面積">
          <a:extLst>
            <a:ext uri="{FF2B5EF4-FFF2-40B4-BE49-F238E27FC236}">
              <a16:creationId xmlns:a16="http://schemas.microsoft.com/office/drawing/2014/main" id="{AE5B3F01-0B35-4AAE-8C05-60516875961E}"/>
            </a:ext>
          </a:extLst>
        </xdr:cNvPr>
        <xdr:cNvSpPr txBox="1"/>
      </xdr:nvSpPr>
      <xdr:spPr>
        <a:xfrm>
          <a:off x="19310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127271</xdr:rowOff>
    </xdr:from>
    <xdr:ext cx="469744" cy="259045"/>
    <xdr:sp macro="" textlink="">
      <xdr:nvSpPr>
        <xdr:cNvPr id="622" name="n_4mainValue【学校施設】&#10;一人当たり面積">
          <a:extLst>
            <a:ext uri="{FF2B5EF4-FFF2-40B4-BE49-F238E27FC236}">
              <a16:creationId xmlns:a16="http://schemas.microsoft.com/office/drawing/2014/main" id="{F19C5AB6-273B-4806-BA7A-F92338D53E9E}"/>
            </a:ext>
          </a:extLst>
        </xdr:cNvPr>
        <xdr:cNvSpPr txBox="1"/>
      </xdr:nvSpPr>
      <xdr:spPr>
        <a:xfrm>
          <a:off x="18421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A9D7B5B-BAF9-4C57-BD27-A47CC76244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008BFCD-30E6-4DFF-8A75-EFDF76586E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E1A223B-1251-4299-B038-F9113CF15F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0AF2AEF-C093-46E7-A9D7-1B7FF82981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B12461F-8CE0-49F5-A814-8F88EB322A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CC382D7-369E-45D4-A25B-59AC3B264A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7BF4345-1076-4144-902A-DC035AB38B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3F89379-04DD-4B8A-851E-DEC88F2764D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6FE9657C-9FCB-4597-8C08-AC38C09E78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D0672298-4EB8-4F2E-9828-1ADC3C7824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77D5080E-DE0E-4631-A781-8D026D0008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6167FDD3-19CD-42C5-B06D-FD4F380203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E228F747-FF39-4321-AEB5-B5A03F68D2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F8291C09-6DD8-406F-9907-2466621DF3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E26332C4-1FFB-4AC1-BD81-BA1283E393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A0E9760C-1C63-4B39-9209-10FE6141FE6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32C02A3-946C-4667-890B-2DB399872E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616B437A-D824-47D8-AE4B-F71C2CEA84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F6DF861C-5E2A-4D13-8C3E-FF29D77998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55E10187-7C19-4162-99AD-9C8F1EB5F1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751F0D7-880C-4205-BEFB-09445D8262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AA6BF4D-89F7-4DE6-AA0A-ACEB45A349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D51BC16D-EF1C-4C03-A8EE-1D97003E4E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B5F6A758-E090-45B9-8A0B-25E52AAE92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701E9BF-3D20-451F-9939-E89AA2B8E5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1F2399B-6247-4DE4-9FB8-8708F0FBEC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3F13DB8-D07E-4D9B-A93D-F593E7DEEF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8F0EC80D-630B-4063-8903-530A21ECA8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52E7C787-4557-446A-9FCE-A32DC4A8F7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6C012FE0-4E2C-4FFB-80FC-A71EADA635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8E5F271-257B-4536-ACC6-E38BC54C30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82AB5723-2B0D-4D11-A50F-0498BD2513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20E0C6AA-5824-4E0E-B57D-CDB0C67B95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1F045F1-9728-4BA2-BF1E-C4AD6DC45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53086C89-1FA1-4C2F-A26D-66CBC20D07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10497E5-03E3-4EBD-A401-6EE5476009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952C4B31-3BCB-4452-9880-1BF3DE274C8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871BCC2-5100-45A0-BCA5-AA495D724FA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8F122587-5020-4728-AE54-C04350BFB1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3D203769-4890-499E-830A-EC2B328A10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7A4699E7-7005-48D8-8231-0ED8365246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88B313CA-AB68-44C5-A67E-0BBCCC13E039}"/>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EB408AF0-0DC4-4362-875C-38BAABEFFC4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C2885FBF-2F54-423F-91E4-6B02B0F337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E18F5849-564A-4719-94EC-8A325A5B70C5}"/>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2208862A-47AD-4118-8943-F10BA4B95018}"/>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a:extLst>
            <a:ext uri="{FF2B5EF4-FFF2-40B4-BE49-F238E27FC236}">
              <a16:creationId xmlns:a16="http://schemas.microsoft.com/office/drawing/2014/main" id="{D442F622-7D48-41C3-95A9-0AC0A7940488}"/>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50109AF4-CBB5-477E-B07B-750204398C43}"/>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51CF7F01-E6F9-4464-B746-E2E546164A2F}"/>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7A900A23-BDEA-47B0-BB98-D66C3E514A6A}"/>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0DE5076D-3880-4B2B-A213-527A4B928D75}"/>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6B73DBE2-D2D1-4EDB-BEF4-40E4AD8093F4}"/>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2460020-96E9-452B-B92F-AFFB843F4B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5F5964C-1B6C-45F6-A201-6177E3A98C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9A1E688-9EF8-4C9F-934E-6267180DC8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8263E5A-4FC9-4A61-A70D-3E103FC8E9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6504315-308E-4514-B9E2-8928F2A5F1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680" name="楕円 679">
          <a:extLst>
            <a:ext uri="{FF2B5EF4-FFF2-40B4-BE49-F238E27FC236}">
              <a16:creationId xmlns:a16="http://schemas.microsoft.com/office/drawing/2014/main" id="{5E4ECB3B-B907-4A83-916E-4B034C1EECAA}"/>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681" name="【公民館】&#10;有形固定資産減価償却率該当値テキスト">
          <a:extLst>
            <a:ext uri="{FF2B5EF4-FFF2-40B4-BE49-F238E27FC236}">
              <a16:creationId xmlns:a16="http://schemas.microsoft.com/office/drawing/2014/main" id="{2135A968-1063-4A21-98C7-1AB14639BAED}"/>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682" name="楕円 681">
          <a:extLst>
            <a:ext uri="{FF2B5EF4-FFF2-40B4-BE49-F238E27FC236}">
              <a16:creationId xmlns:a16="http://schemas.microsoft.com/office/drawing/2014/main" id="{397DD3D2-9358-47B1-8038-6AD3F99AF881}"/>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27214</xdr:rowOff>
    </xdr:to>
    <xdr:cxnSp macro="">
      <xdr:nvCxnSpPr>
        <xdr:cNvPr id="683" name="直線コネクタ 682">
          <a:extLst>
            <a:ext uri="{FF2B5EF4-FFF2-40B4-BE49-F238E27FC236}">
              <a16:creationId xmlns:a16="http://schemas.microsoft.com/office/drawing/2014/main" id="{A260BD26-3A66-4C70-8839-15B7DA98C51E}"/>
            </a:ext>
          </a:extLst>
        </xdr:cNvPr>
        <xdr:cNvCxnSpPr/>
      </xdr:nvCxnSpPr>
      <xdr:spPr>
        <a:xfrm>
          <a:off x="15481300" y="183429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684" name="楕円 683">
          <a:extLst>
            <a:ext uri="{FF2B5EF4-FFF2-40B4-BE49-F238E27FC236}">
              <a16:creationId xmlns:a16="http://schemas.microsoft.com/office/drawing/2014/main" id="{5F624B08-B7F9-4C4A-9DA7-E2BB400E2537}"/>
            </a:ext>
          </a:extLst>
        </xdr:cNvPr>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138249</xdr:rowOff>
    </xdr:from>
    <xdr:to>
      <xdr:col>81</xdr:col>
      <xdr:colOff>50800</xdr:colOff>
      <xdr:row>106</xdr:row>
      <xdr:rowOff>169273</xdr:rowOff>
    </xdr:to>
    <xdr:cxnSp macro="">
      <xdr:nvCxnSpPr>
        <xdr:cNvPr id="685" name="直線コネクタ 684">
          <a:extLst>
            <a:ext uri="{FF2B5EF4-FFF2-40B4-BE49-F238E27FC236}">
              <a16:creationId xmlns:a16="http://schemas.microsoft.com/office/drawing/2014/main" id="{3866986E-2DC3-41C2-B789-2DDEDF289120}"/>
            </a:ext>
          </a:extLst>
        </xdr:cNvPr>
        <xdr:cNvCxnSpPr/>
      </xdr:nvCxnSpPr>
      <xdr:spPr>
        <a:xfrm>
          <a:off x="14592300" y="1831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686" name="楕円 685">
          <a:extLst>
            <a:ext uri="{FF2B5EF4-FFF2-40B4-BE49-F238E27FC236}">
              <a16:creationId xmlns:a16="http://schemas.microsoft.com/office/drawing/2014/main" id="{DFB3180A-EEE1-49C9-9CA9-2AA266E12FAB}"/>
            </a:ext>
          </a:extLst>
        </xdr:cNvPr>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138249</xdr:rowOff>
    </xdr:to>
    <xdr:cxnSp macro="">
      <xdr:nvCxnSpPr>
        <xdr:cNvPr id="687" name="直線コネクタ 686">
          <a:extLst>
            <a:ext uri="{FF2B5EF4-FFF2-40B4-BE49-F238E27FC236}">
              <a16:creationId xmlns:a16="http://schemas.microsoft.com/office/drawing/2014/main" id="{F881DFCA-5275-41C4-AECF-FCB88AE1EEC2}"/>
            </a:ext>
          </a:extLst>
        </xdr:cNvPr>
        <xdr:cNvCxnSpPr/>
      </xdr:nvCxnSpPr>
      <xdr:spPr>
        <a:xfrm>
          <a:off x="13703300" y="182596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688" name="楕円 687">
          <a:extLst>
            <a:ext uri="{FF2B5EF4-FFF2-40B4-BE49-F238E27FC236}">
              <a16:creationId xmlns:a16="http://schemas.microsoft.com/office/drawing/2014/main" id="{EDC8D92A-438D-4628-B0D8-F656A86CCD09}"/>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110489</xdr:rowOff>
    </xdr:to>
    <xdr:cxnSp macro="">
      <xdr:nvCxnSpPr>
        <xdr:cNvPr id="689" name="直線コネクタ 688">
          <a:extLst>
            <a:ext uri="{FF2B5EF4-FFF2-40B4-BE49-F238E27FC236}">
              <a16:creationId xmlns:a16="http://schemas.microsoft.com/office/drawing/2014/main" id="{41D5C508-E2B6-47A6-9986-F8F5A555CB0B}"/>
            </a:ext>
          </a:extLst>
        </xdr:cNvPr>
        <xdr:cNvCxnSpPr/>
      </xdr:nvCxnSpPr>
      <xdr:spPr>
        <a:xfrm flipV="1">
          <a:off x="12814300" y="182596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0C65CD22-E122-4030-A9BA-D872D0108ED4}"/>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id="{C5243009-7EA5-4953-89E8-8D5451E17029}"/>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id="{5BEFE7DA-D7BF-4997-A5D5-0FAADBFD6F88}"/>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id="{34F6D5D4-443A-4DB6-90BF-DB7949D19B68}"/>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694" name="n_1mainValue【公民館】&#10;有形固定資産減価償却率">
          <a:extLst>
            <a:ext uri="{FF2B5EF4-FFF2-40B4-BE49-F238E27FC236}">
              <a16:creationId xmlns:a16="http://schemas.microsoft.com/office/drawing/2014/main" id="{159D403B-DA31-4027-B906-DE20455B19F6}"/>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695" name="n_2mainValue【公民館】&#10;有形固定資産減価償却率">
          <a:extLst>
            <a:ext uri="{FF2B5EF4-FFF2-40B4-BE49-F238E27FC236}">
              <a16:creationId xmlns:a16="http://schemas.microsoft.com/office/drawing/2014/main" id="{E20465E9-1567-4E5B-8D6C-740E3F4152C3}"/>
            </a:ext>
          </a:extLst>
        </xdr:cNvPr>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696" name="n_3mainValue【公民館】&#10;有形固定資産減価償却率">
          <a:extLst>
            <a:ext uri="{FF2B5EF4-FFF2-40B4-BE49-F238E27FC236}">
              <a16:creationId xmlns:a16="http://schemas.microsoft.com/office/drawing/2014/main" id="{BA7EC2BE-8624-4D6B-A503-282F4A6C4E08}"/>
            </a:ext>
          </a:extLst>
        </xdr:cNvPr>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697" name="n_4mainValue【公民館】&#10;有形固定資産減価償却率">
          <a:extLst>
            <a:ext uri="{FF2B5EF4-FFF2-40B4-BE49-F238E27FC236}">
              <a16:creationId xmlns:a16="http://schemas.microsoft.com/office/drawing/2014/main" id="{8AE376EC-8995-47FF-A918-B8EED9D6CF55}"/>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52612634-001E-483E-A3CA-B2D58A7862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66080CB6-FC22-46A4-AA96-7EDA3786A1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DB8A6C15-3535-49DA-B7C5-A977507352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95FD2AEE-5982-4C25-9A87-8370B9FEF7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D437F02C-11CA-4EAD-8F1A-9EDD04266E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D7877758-040D-4937-8A37-537E93C3AF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18F2F024-F305-4B21-9F5C-A38DD878D0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100F0393-359D-4DDB-86CA-C3AA145343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15011D01-E269-4DAA-957E-6E918EF617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9C552D3A-4A20-42A0-810F-166D5E225E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B54DD957-B6E9-4449-99AB-A1348B70FC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9E5374FF-BD42-445B-A186-F2B3389444E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882C3EE2-C498-49AF-AA02-D51DA53DEA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F4B3F51C-CB35-4ED5-9EE4-34AFE519517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59F3ECB8-822F-4593-8D58-4D24E1D4791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81E373BE-ACB1-49D5-BA57-3D8510A36F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39EAA5B0-39C4-4DCB-AE52-E4DB0B9B79F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AFEDE437-EB38-41D5-85F9-28F5AB258E7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5465539E-0498-47E6-B99D-819FCC03B4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C788891F-F565-47E4-86B8-D15D25B9E0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53C49A0A-1B55-4C92-8E3F-DE202B5E5B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7E802C64-B8E4-4EF2-89D3-CE4A84BCE9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B9B23B61-EBFC-4206-AC16-A75E069728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491C3C30-445D-46A6-8007-5D2CEC0CDA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84131023-79C3-4515-B4BB-B111B1D5B0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10132FB7-56B6-48FF-B808-46BD426F33A8}"/>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351D82F3-8D46-46F4-AA7A-2D9647ACDFC2}"/>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8CBE56B1-75C5-476B-B3F4-E5BA728FFDDC}"/>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52917957-1A2D-40C1-ABF2-762622E1624F}"/>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23B52F85-5128-4E0E-9B19-43E6072ABD6F}"/>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a:extLst>
            <a:ext uri="{FF2B5EF4-FFF2-40B4-BE49-F238E27FC236}">
              <a16:creationId xmlns:a16="http://schemas.microsoft.com/office/drawing/2014/main" id="{34974C72-F7A0-45C9-8416-F5EEC7FD21C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607DCA80-93C0-4965-B972-19BF52AB7B21}"/>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17293E12-FC15-4CB6-B6C1-C65734FC03A2}"/>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7CB2D8D5-28A9-4CBA-8B0E-DD24E676A5C5}"/>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68E24C1D-9452-449D-8143-660EF9A6F597}"/>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61C4323A-54B1-4F0B-8769-700CC2B6C219}"/>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8DA4C16-4EC3-49DA-8E53-464F6922AF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FE0852E-0FF1-4A85-8A1F-3783E75D63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3BB4559-1EA7-4E02-B94D-4E1A283312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B2682A4-EAE9-4E4F-BF49-7BFBEA8B22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BDAE580-3A94-41FB-9BA8-981AC5B92E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62956</xdr:rowOff>
    </xdr:from>
    <xdr:to>
      <xdr:col>116</xdr:col>
      <xdr:colOff>114300</xdr:colOff>
      <xdr:row>103</xdr:row>
      <xdr:rowOff>164556</xdr:rowOff>
    </xdr:to>
    <xdr:sp macro="" textlink="">
      <xdr:nvSpPr>
        <xdr:cNvPr id="739" name="楕円 738">
          <a:extLst>
            <a:ext uri="{FF2B5EF4-FFF2-40B4-BE49-F238E27FC236}">
              <a16:creationId xmlns:a16="http://schemas.microsoft.com/office/drawing/2014/main" id="{9D27BF36-6595-4A88-8FE7-2545FF622A7E}"/>
            </a:ext>
          </a:extLst>
        </xdr:cNvPr>
        <xdr:cNvSpPr/>
      </xdr:nvSpPr>
      <xdr:spPr>
        <a:xfrm>
          <a:off x="22110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85833</xdr:rowOff>
    </xdr:from>
    <xdr:ext cx="469744" cy="259045"/>
    <xdr:sp macro="" textlink="">
      <xdr:nvSpPr>
        <xdr:cNvPr id="740" name="【公民館】&#10;一人当たり面積該当値テキスト">
          <a:extLst>
            <a:ext uri="{FF2B5EF4-FFF2-40B4-BE49-F238E27FC236}">
              <a16:creationId xmlns:a16="http://schemas.microsoft.com/office/drawing/2014/main" id="{49CC9385-CE16-456B-BDB6-6DF84B3918CC}"/>
            </a:ext>
          </a:extLst>
        </xdr:cNvPr>
        <xdr:cNvSpPr txBox="1"/>
      </xdr:nvSpPr>
      <xdr:spPr>
        <a:xfrm>
          <a:off x="22199600" y="175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66221</xdr:rowOff>
    </xdr:from>
    <xdr:to>
      <xdr:col>112</xdr:col>
      <xdr:colOff>38100</xdr:colOff>
      <xdr:row>103</xdr:row>
      <xdr:rowOff>167821</xdr:rowOff>
    </xdr:to>
    <xdr:sp macro="" textlink="">
      <xdr:nvSpPr>
        <xdr:cNvPr id="741" name="楕円 740">
          <a:extLst>
            <a:ext uri="{FF2B5EF4-FFF2-40B4-BE49-F238E27FC236}">
              <a16:creationId xmlns:a16="http://schemas.microsoft.com/office/drawing/2014/main" id="{08A1F093-22F9-46C0-B139-A4BF3CD76823}"/>
            </a:ext>
          </a:extLst>
        </xdr:cNvPr>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113756</xdr:rowOff>
    </xdr:from>
    <xdr:to>
      <xdr:col>116</xdr:col>
      <xdr:colOff>63500</xdr:colOff>
      <xdr:row>103</xdr:row>
      <xdr:rowOff>117021</xdr:rowOff>
    </xdr:to>
    <xdr:cxnSp macro="">
      <xdr:nvCxnSpPr>
        <xdr:cNvPr id="742" name="直線コネクタ 741">
          <a:extLst>
            <a:ext uri="{FF2B5EF4-FFF2-40B4-BE49-F238E27FC236}">
              <a16:creationId xmlns:a16="http://schemas.microsoft.com/office/drawing/2014/main" id="{3C0FA27B-C214-4601-9E23-14D77323FE9F}"/>
            </a:ext>
          </a:extLst>
        </xdr:cNvPr>
        <xdr:cNvCxnSpPr/>
      </xdr:nvCxnSpPr>
      <xdr:spPr>
        <a:xfrm flipV="1">
          <a:off x="21323300" y="177731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62956</xdr:rowOff>
    </xdr:from>
    <xdr:to>
      <xdr:col>107</xdr:col>
      <xdr:colOff>101600</xdr:colOff>
      <xdr:row>103</xdr:row>
      <xdr:rowOff>164556</xdr:rowOff>
    </xdr:to>
    <xdr:sp macro="" textlink="">
      <xdr:nvSpPr>
        <xdr:cNvPr id="743" name="楕円 742">
          <a:extLst>
            <a:ext uri="{FF2B5EF4-FFF2-40B4-BE49-F238E27FC236}">
              <a16:creationId xmlns:a16="http://schemas.microsoft.com/office/drawing/2014/main" id="{15AB7B20-656F-46C4-8C0F-E28FC25F3C76}"/>
            </a:ext>
          </a:extLst>
        </xdr:cNvPr>
        <xdr:cNvSpPr/>
      </xdr:nvSpPr>
      <xdr:spPr>
        <a:xfrm>
          <a:off x="2038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113756</xdr:rowOff>
    </xdr:from>
    <xdr:to>
      <xdr:col>111</xdr:col>
      <xdr:colOff>177800</xdr:colOff>
      <xdr:row>103</xdr:row>
      <xdr:rowOff>117021</xdr:rowOff>
    </xdr:to>
    <xdr:cxnSp macro="">
      <xdr:nvCxnSpPr>
        <xdr:cNvPr id="744" name="直線コネクタ 743">
          <a:extLst>
            <a:ext uri="{FF2B5EF4-FFF2-40B4-BE49-F238E27FC236}">
              <a16:creationId xmlns:a16="http://schemas.microsoft.com/office/drawing/2014/main" id="{31E6E1E9-889E-4C24-B6A5-2DAF654578A0}"/>
            </a:ext>
          </a:extLst>
        </xdr:cNvPr>
        <xdr:cNvCxnSpPr/>
      </xdr:nvCxnSpPr>
      <xdr:spPr>
        <a:xfrm>
          <a:off x="20434300" y="177731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62956</xdr:rowOff>
    </xdr:from>
    <xdr:to>
      <xdr:col>102</xdr:col>
      <xdr:colOff>165100</xdr:colOff>
      <xdr:row>103</xdr:row>
      <xdr:rowOff>164556</xdr:rowOff>
    </xdr:to>
    <xdr:sp macro="" textlink="">
      <xdr:nvSpPr>
        <xdr:cNvPr id="745" name="楕円 744">
          <a:extLst>
            <a:ext uri="{FF2B5EF4-FFF2-40B4-BE49-F238E27FC236}">
              <a16:creationId xmlns:a16="http://schemas.microsoft.com/office/drawing/2014/main" id="{4B3423B5-590F-4DAA-960D-626913D17F7A}"/>
            </a:ext>
          </a:extLst>
        </xdr:cNvPr>
        <xdr:cNvSpPr/>
      </xdr:nvSpPr>
      <xdr:spPr>
        <a:xfrm>
          <a:off x="19494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113756</xdr:rowOff>
    </xdr:from>
    <xdr:to>
      <xdr:col>107</xdr:col>
      <xdr:colOff>50800</xdr:colOff>
      <xdr:row>103</xdr:row>
      <xdr:rowOff>113756</xdr:rowOff>
    </xdr:to>
    <xdr:cxnSp macro="">
      <xdr:nvCxnSpPr>
        <xdr:cNvPr id="746" name="直線コネクタ 745">
          <a:extLst>
            <a:ext uri="{FF2B5EF4-FFF2-40B4-BE49-F238E27FC236}">
              <a16:creationId xmlns:a16="http://schemas.microsoft.com/office/drawing/2014/main" id="{46BBF11A-E57F-4528-8E1C-F71FC2306F75}"/>
            </a:ext>
          </a:extLst>
        </xdr:cNvPr>
        <xdr:cNvCxnSpPr/>
      </xdr:nvCxnSpPr>
      <xdr:spPr>
        <a:xfrm>
          <a:off x="19545300" y="1777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747" name="楕円 746">
          <a:extLst>
            <a:ext uri="{FF2B5EF4-FFF2-40B4-BE49-F238E27FC236}">
              <a16:creationId xmlns:a16="http://schemas.microsoft.com/office/drawing/2014/main" id="{80760185-9358-4311-88F8-2CFB79B8BBC7}"/>
            </a:ext>
          </a:extLst>
        </xdr:cNvPr>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113756</xdr:rowOff>
    </xdr:from>
    <xdr:to>
      <xdr:col>102</xdr:col>
      <xdr:colOff>114300</xdr:colOff>
      <xdr:row>103</xdr:row>
      <xdr:rowOff>133350</xdr:rowOff>
    </xdr:to>
    <xdr:cxnSp macro="">
      <xdr:nvCxnSpPr>
        <xdr:cNvPr id="748" name="直線コネクタ 747">
          <a:extLst>
            <a:ext uri="{FF2B5EF4-FFF2-40B4-BE49-F238E27FC236}">
              <a16:creationId xmlns:a16="http://schemas.microsoft.com/office/drawing/2014/main" id="{CB2FC46C-96DF-41E9-9BC5-6AA29C25454E}"/>
            </a:ext>
          </a:extLst>
        </xdr:cNvPr>
        <xdr:cNvCxnSpPr/>
      </xdr:nvCxnSpPr>
      <xdr:spPr>
        <a:xfrm flipV="1">
          <a:off x="18656300" y="17773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a:extLst>
            <a:ext uri="{FF2B5EF4-FFF2-40B4-BE49-F238E27FC236}">
              <a16:creationId xmlns:a16="http://schemas.microsoft.com/office/drawing/2014/main" id="{4A2CAFF0-648A-4BCD-88F2-A2265330F7D1}"/>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a:extLst>
            <a:ext uri="{FF2B5EF4-FFF2-40B4-BE49-F238E27FC236}">
              <a16:creationId xmlns:a16="http://schemas.microsoft.com/office/drawing/2014/main" id="{6524A743-3B85-4E97-BBAB-4934DE02061B}"/>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a:extLst>
            <a:ext uri="{FF2B5EF4-FFF2-40B4-BE49-F238E27FC236}">
              <a16:creationId xmlns:a16="http://schemas.microsoft.com/office/drawing/2014/main" id="{27AD049C-80AE-4488-9307-D6B2FF569A3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a:extLst>
            <a:ext uri="{FF2B5EF4-FFF2-40B4-BE49-F238E27FC236}">
              <a16:creationId xmlns:a16="http://schemas.microsoft.com/office/drawing/2014/main" id="{A614A1EE-CCF5-473B-9DAF-70C20B104C7F}"/>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12898</xdr:rowOff>
    </xdr:from>
    <xdr:ext cx="469744" cy="259045"/>
    <xdr:sp macro="" textlink="">
      <xdr:nvSpPr>
        <xdr:cNvPr id="753" name="n_1mainValue【公民館】&#10;一人当たり面積">
          <a:extLst>
            <a:ext uri="{FF2B5EF4-FFF2-40B4-BE49-F238E27FC236}">
              <a16:creationId xmlns:a16="http://schemas.microsoft.com/office/drawing/2014/main" id="{A5147F8B-1BFD-43DF-BCB6-2530F0C0F2C6}"/>
            </a:ext>
          </a:extLst>
        </xdr:cNvPr>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9633</xdr:rowOff>
    </xdr:from>
    <xdr:ext cx="469744" cy="259045"/>
    <xdr:sp macro="" textlink="">
      <xdr:nvSpPr>
        <xdr:cNvPr id="754" name="n_2mainValue【公民館】&#10;一人当たり面積">
          <a:extLst>
            <a:ext uri="{FF2B5EF4-FFF2-40B4-BE49-F238E27FC236}">
              <a16:creationId xmlns:a16="http://schemas.microsoft.com/office/drawing/2014/main" id="{D083EC0C-B8C2-4CAC-8891-768627CD6A38}"/>
            </a:ext>
          </a:extLst>
        </xdr:cNvPr>
        <xdr:cNvSpPr txBox="1"/>
      </xdr:nvSpPr>
      <xdr:spPr>
        <a:xfrm>
          <a:off x="201994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9633</xdr:rowOff>
    </xdr:from>
    <xdr:ext cx="469744" cy="259045"/>
    <xdr:sp macro="" textlink="">
      <xdr:nvSpPr>
        <xdr:cNvPr id="755" name="n_3mainValue【公民館】&#10;一人当たり面積">
          <a:extLst>
            <a:ext uri="{FF2B5EF4-FFF2-40B4-BE49-F238E27FC236}">
              <a16:creationId xmlns:a16="http://schemas.microsoft.com/office/drawing/2014/main" id="{B663F03E-8518-4477-B396-9CC33DC49C7C}"/>
            </a:ext>
          </a:extLst>
        </xdr:cNvPr>
        <xdr:cNvSpPr txBox="1"/>
      </xdr:nvSpPr>
      <xdr:spPr>
        <a:xfrm>
          <a:off x="193104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756" name="n_4mainValue【公民館】&#10;一人当たり面積">
          <a:extLst>
            <a:ext uri="{FF2B5EF4-FFF2-40B4-BE49-F238E27FC236}">
              <a16:creationId xmlns:a16="http://schemas.microsoft.com/office/drawing/2014/main" id="{F52ED9B1-F95C-4C0D-B558-9856A8FFE0C6}"/>
            </a:ext>
          </a:extLst>
        </xdr:cNvPr>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1647BF61-9B80-4AEB-9E1C-959201171B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967878ED-73E5-4B48-8CCB-72F5EA94AD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12F46D1C-DF76-45F2-9755-C505BC97E2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有形固定資産減価償却率が類似団体に比べて高くなっている道路・橋りょう・トンネルについては、優先順位の高いところから順に改修を行っていく予定である。有形固定資産減価償却率が奈良県平均よりも低い水準になっている認定こども園・幼稚園・保育所・学校施設について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に認定こども園を整備したことにより、認定こども園・幼稚園・保育所の一人当たりの面積は奈良県平均を上回っているが、学校施設の一人当たりの面積は類似団体や奈良県平均に比べて低い水準となっている。この対応として、子どもの人口増加の著しい</a:t>
          </a:r>
          <a:r>
            <a:rPr kumimoji="1" lang="ja-JP" altLang="ja-JP" sz="1300">
              <a:solidFill>
                <a:schemeClr val="dk1"/>
              </a:solidFill>
              <a:effectLst/>
              <a:latin typeface="+mn-lt"/>
              <a:ea typeface="+mn-ea"/>
              <a:cs typeface="+mn-cs"/>
            </a:rPr>
            <a:t>西校区</a:t>
          </a:r>
          <a:r>
            <a:rPr kumimoji="1" lang="ja-JP" altLang="en-US" sz="1300">
              <a:solidFill>
                <a:schemeClr val="dk1"/>
              </a:solidFill>
              <a:effectLst/>
              <a:latin typeface="+mn-lt"/>
              <a:ea typeface="+mn-ea"/>
              <a:cs typeface="+mn-cs"/>
            </a:rPr>
            <a:t>において小学校増築工事を令和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年度にかけて行っており、状況は改善される見込みである。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公民館については依然として一人当たりの面積が大きく、減価償却率も高くなっている。利用頻度を考慮しながら地区公民館の統廃合及び中央公民館の建替を公共施設等総合管理計画に基づいて進めていく。</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8ED6CE-D3A5-4A4D-92F2-E4153FB867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C76A7E-7DC9-45BB-AE68-78D3A80457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3708DB-B9A5-42D5-8834-2B57778A99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3C432E-D91A-4C47-B754-FD8DC8C16D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F415E8-F573-4DFC-B93A-CA48499A62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0C251E-4852-49D2-A208-69CD85EB4E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0A1E67-6271-4775-8006-A0BBDD4629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363EBD-C4BF-4683-A6AD-59F879F2C0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489A8E-AAF4-4AB0-A0BD-DFFD6E47D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9011D6-3CF9-4FC4-8200-D2B35FB053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5469A2-52EA-452F-870C-EEB7C71BC6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F5872D-236C-4D9A-9FA7-9C75CB3187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368CE8-D4D6-467F-9AF8-B7C5BF59B2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573239-5359-496C-A84E-AD49769B2D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11FE22-5FDC-4044-A6DB-32099CF12C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D879A9-3D9C-4B0A-AF57-FD57745AEE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7C75AA-7262-4C9A-B2C5-ABC288E2B0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2B2C47-3782-49DB-88A9-A82BD41387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75EFF5-1FDB-43DA-955E-49E1D4EA93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4F4104-DAF0-4086-BB23-21A494831C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C3342F-6DC2-4FC3-A475-5EFD1A3210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8CDC54-DB61-4673-A13E-881BB4F265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BD3106-D088-49FB-8B94-EB1901F1B7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9F6591-C84A-4BA2-82BA-5738084861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F7FDB40-1065-401D-B210-AB72708270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010A0C-6BBE-4F0A-A0EA-8CEF352B64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6E86A6-7D66-49C9-99ED-D8D694A31E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414800-33C6-4905-ADF9-AE65BF0759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675068-522B-421C-B2F8-E850D406A0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BDA879-94F1-4019-B242-AF1FBAD519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033E5D-50A0-4419-8A40-CE5104F204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886760-0E19-4850-92BF-C8198FFC10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FEB879-8504-4CEF-9ED6-EFCEFA04FA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1649DB-F4B9-4EC1-959B-930CE3E22F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A626CD-8D44-4864-9358-1E9D3402FC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3AAF31-ECE1-45CB-A485-A56A1DD65C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5CA634-A094-4072-9EC3-84649910CB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C1E106-A3EA-4260-A7CB-BD3D0CB702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7F3CFC-3492-4F32-97D6-4D1A53A92E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466FB3-D446-4FDE-80DE-7ECBCACE7B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2D89AC-843C-425D-A239-C1DE7E4599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CB39ADB-003C-438B-9F97-9713F8666E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354B49-EB9B-4BB0-A098-378822B5EA3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3187510-08BC-43ED-8F1E-9715C11426E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944C72-ED9F-4D67-9972-364C66DAE51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F7997BE-E6B0-46A4-8226-39323FF0FD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D3349E7-DC20-4748-B134-4FE50B1D32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1F26034-2E26-4612-A8A5-D9ABF550A8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BDA39D-5A01-48AA-9BAB-5A76CC869F3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9D6FC17-8933-45B4-B0F4-894CA141FE4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AD0F73B-262B-4FB9-8114-DFD3239A389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DCD903-9A3E-42DE-B5DC-83EC5828C2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ACE140-E8F7-4C70-A5EB-B2775B73FC9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FC4807-CB5E-4FDF-8AAF-AA8E7ED07F8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4BA83D-EAEA-4C08-923A-0F63A9121E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EA66210-1018-432F-B075-82C7D38267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13A83ACB-0726-4EDF-A611-2283994BC11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C5E6E891-67FA-42B5-AAAD-8E67B710D9A3}"/>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8828550-36A7-4C03-9878-272A74E6E8E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82F4334B-250B-4E32-ABD8-67689F713025}"/>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29E80796-32A3-4820-87DA-836C5DCD152C}"/>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D0A80B4A-7D9C-4AF3-8BC4-8704D379447D}"/>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F920F0DD-F26A-40E9-84AC-39A36EEDE748}"/>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AD31AECC-F5F7-41F8-ABC4-C847E8D1E83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25D1BA69-97C4-4039-B351-911934418735}"/>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817DEBF3-FD3C-4F23-B1A8-B84F803B183C}"/>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984FF28-794E-4E70-BA00-8DD8B1602D3C}"/>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C27E87-4AD4-43E4-8F4D-7A996BB3FF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C65CBF-2457-4A19-9788-C7BDF90D51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3F6645-E4D1-4072-BDFE-3475A4C6C1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4E3851-5B1D-4CC6-A4D3-D5B3BBD0D7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02958B0-DD6F-4F9B-945D-4C8AA6314A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3FF1370B-9BF9-4BA3-BFCD-924B81B75D1A}"/>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B4B8A37A-C6E8-4EFF-AC2E-9632B7094B1A}"/>
            </a:ext>
          </a:extLst>
        </xdr:cNvPr>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28CB0B65-5627-4827-848F-DB32B211E889}"/>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1ECB9292-F171-4CF8-AC8F-77308272D16F}"/>
            </a:ext>
          </a:extLst>
        </xdr:cNvPr>
        <xdr:cNvCxnSpPr/>
      </xdr:nvCxnSpPr>
      <xdr:spPr>
        <a:xfrm>
          <a:off x="3797300" y="65096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a:extLst>
            <a:ext uri="{FF2B5EF4-FFF2-40B4-BE49-F238E27FC236}">
              <a16:creationId xmlns:a16="http://schemas.microsoft.com/office/drawing/2014/main" id="{C1A38CC9-3273-4D4B-AEC9-FB8572A3A0ED}"/>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D3AC975C-95AC-420C-8F5E-566B336A657E}"/>
            </a:ext>
          </a:extLst>
        </xdr:cNvPr>
        <xdr:cNvCxnSpPr/>
      </xdr:nvCxnSpPr>
      <xdr:spPr>
        <a:xfrm>
          <a:off x="2908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a:extLst>
            <a:ext uri="{FF2B5EF4-FFF2-40B4-BE49-F238E27FC236}">
              <a16:creationId xmlns:a16="http://schemas.microsoft.com/office/drawing/2014/main" id="{52259DE2-4AEA-41DC-95E9-5978781EF732}"/>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138249</xdr:rowOff>
    </xdr:to>
    <xdr:cxnSp macro="">
      <xdr:nvCxnSpPr>
        <xdr:cNvPr id="81" name="直線コネクタ 80">
          <a:extLst>
            <a:ext uri="{FF2B5EF4-FFF2-40B4-BE49-F238E27FC236}">
              <a16:creationId xmlns:a16="http://schemas.microsoft.com/office/drawing/2014/main" id="{FA9E8760-56AA-448B-9D90-5BA2FAD199A8}"/>
            </a:ext>
          </a:extLst>
        </xdr:cNvPr>
        <xdr:cNvCxnSpPr/>
      </xdr:nvCxnSpPr>
      <xdr:spPr>
        <a:xfrm>
          <a:off x="2019300" y="64312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38463</xdr:rowOff>
    </xdr:from>
    <xdr:to>
      <xdr:col>6</xdr:col>
      <xdr:colOff>38100</xdr:colOff>
      <xdr:row>37</xdr:row>
      <xdr:rowOff>140063</xdr:rowOff>
    </xdr:to>
    <xdr:sp macro="" textlink="">
      <xdr:nvSpPr>
        <xdr:cNvPr id="82" name="楕円 81">
          <a:extLst>
            <a:ext uri="{FF2B5EF4-FFF2-40B4-BE49-F238E27FC236}">
              <a16:creationId xmlns:a16="http://schemas.microsoft.com/office/drawing/2014/main" id="{7BCE2980-C5E1-4C04-A7A3-BDA180053512}"/>
            </a:ext>
          </a:extLst>
        </xdr:cNvPr>
        <xdr:cNvSpPr/>
      </xdr:nvSpPr>
      <xdr:spPr>
        <a:xfrm>
          <a:off x="1079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89263</xdr:rowOff>
    </xdr:to>
    <xdr:cxnSp macro="">
      <xdr:nvCxnSpPr>
        <xdr:cNvPr id="83" name="直線コネクタ 82">
          <a:extLst>
            <a:ext uri="{FF2B5EF4-FFF2-40B4-BE49-F238E27FC236}">
              <a16:creationId xmlns:a16="http://schemas.microsoft.com/office/drawing/2014/main" id="{EC9C1542-D8A7-46C2-A219-73610471982C}"/>
            </a:ext>
          </a:extLst>
        </xdr:cNvPr>
        <xdr:cNvCxnSpPr/>
      </xdr:nvCxnSpPr>
      <xdr:spPr>
        <a:xfrm flipV="1">
          <a:off x="1130300" y="64312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5C657CA7-CC00-4D02-A212-FF37FC66E654}"/>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7D55B8FA-93C7-44C5-B5E2-8B4DFD95A40B}"/>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636FC34-ED78-4507-853D-CD3ABD8633F5}"/>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8BF3854C-52F0-47DA-B847-8CCCFF7C19F1}"/>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EC7B505E-1ECC-4BB8-BC73-74639C7A2759}"/>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8726</xdr:rowOff>
    </xdr:from>
    <xdr:ext cx="405111" cy="259045"/>
    <xdr:sp macro="" textlink="">
      <xdr:nvSpPr>
        <xdr:cNvPr id="89" name="n_2mainValue【図書館】&#10;有形固定資産減価償却率">
          <a:extLst>
            <a:ext uri="{FF2B5EF4-FFF2-40B4-BE49-F238E27FC236}">
              <a16:creationId xmlns:a16="http://schemas.microsoft.com/office/drawing/2014/main" id="{25CD6BBE-3B4F-4309-ACF7-660937B03132}"/>
            </a:ext>
          </a:extLst>
        </xdr:cNvPr>
        <xdr:cNvSpPr txBox="1"/>
      </xdr:nvSpPr>
      <xdr:spPr>
        <a:xfrm>
          <a:off x="2705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2991ADF-49BF-4B82-AF16-BC3D9CD78DB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F0D059F7-587D-4860-9570-A57895813B7F}"/>
            </a:ext>
          </a:extLst>
        </xdr:cNvPr>
        <xdr:cNvSpPr txBox="1"/>
      </xdr:nvSpPr>
      <xdr:spPr>
        <a:xfrm>
          <a:off x="927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A4029B-50E5-475E-8CB3-6C6A3B4979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E4EAF7-F747-41FC-9EC7-6F82373D34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7ACAD8C-C607-4660-98C3-2C76D8FB04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B96C9C0-6CF0-4E4F-B111-EF8CB4D15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8E90208-AA25-4CA7-9C18-9E3696B063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0FDD3A9-1757-4ED5-8BE0-70D44D58E3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3FEE2EB-D6FE-4980-9B07-B02ECE30A4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C77C2E-6C40-4BB4-A2F1-1F2EA651DC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C3EFCFC-13D9-4D25-AC5A-9D65149949F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A375DB4-08D8-47E4-ADD6-43ED2A8AAF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E2489CD-9C0D-4A80-8BD3-539FFF8946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9E65CA2-62C9-4B80-BF1D-09A839EA71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331A0D9-8575-4EE1-9B41-529DBA87630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1994BEB-9F71-4AC7-A867-6F7A55EA29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3775FA-15FD-4B93-A8FD-657F7A3EC1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DE9E94A-79DC-48C4-84DC-253D228CB8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FED5611-E42A-42F5-B1AE-B9A3DFCF9D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4FECE39-96C6-40A5-B212-AB0E73B10A8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F096519-F701-4480-865E-672E19559C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034E733-DEE5-4F72-B2E6-AD4AD93721A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7E2711C-6F6F-4D3B-BEDB-65ACC63A5A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32BC577-CF65-4344-A1AE-250D38331AF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69CDCAD-1DF2-49D1-A07C-64DAF39B82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4C8D8208-CACB-4489-8990-8205EAC1FD58}"/>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48581473-8195-4EE9-9AC6-5FCBBD2BCFCD}"/>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310BFCBD-9BC1-411F-B890-3AEB67643F6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F7FDD80B-9777-4768-B108-327A7B8F9751}"/>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EF1B023F-A915-4D6A-926E-4E7080C7E824}"/>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D9C062F0-E6E8-48B6-B1CF-BA6CCA8B9DE5}"/>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918ED385-7087-4274-8166-336DE0319A66}"/>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1DB0FA4D-CBF2-4166-A6EB-4328C50D3D7F}"/>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73840189-2586-4B06-81F0-95EA6C4340B5}"/>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CE67E5B-963D-4D03-AF02-D6917BA138B9}"/>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BCDA10F6-0838-4587-B852-50D8026BB1A4}"/>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92F9216-5F9C-40C1-8DA4-2473093837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7995A22-B01D-497E-AEDE-86A56CA9E4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7995BE1-ED8A-43C4-9E77-351508E5AA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EA1604-FCF1-457C-8F0C-33092809BF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0751361-5460-44A5-AA4C-9A0EF3E0BB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31" name="楕円 130">
          <a:extLst>
            <a:ext uri="{FF2B5EF4-FFF2-40B4-BE49-F238E27FC236}">
              <a16:creationId xmlns:a16="http://schemas.microsoft.com/office/drawing/2014/main" id="{4EE8E629-BA90-43ED-9FB2-2CBCB8F8D4F6}"/>
            </a:ext>
          </a:extLst>
        </xdr:cNvPr>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193C048D-FCE6-44B9-92AB-503C0DD36612}"/>
            </a:ext>
          </a:extLst>
        </xdr:cNvPr>
        <xdr:cNvSpPr txBox="1"/>
      </xdr:nvSpPr>
      <xdr:spPr>
        <a:xfrm>
          <a:off x="10515600"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33" name="楕円 132">
          <a:extLst>
            <a:ext uri="{FF2B5EF4-FFF2-40B4-BE49-F238E27FC236}">
              <a16:creationId xmlns:a16="http://schemas.microsoft.com/office/drawing/2014/main" id="{46959A98-02EF-4DC0-851E-F2F08D831C70}"/>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4" name="直線コネクタ 133">
          <a:extLst>
            <a:ext uri="{FF2B5EF4-FFF2-40B4-BE49-F238E27FC236}">
              <a16:creationId xmlns:a16="http://schemas.microsoft.com/office/drawing/2014/main" id="{9E3EAE21-ADF2-420E-8148-6B060D793E72}"/>
            </a:ext>
          </a:extLst>
        </xdr:cNvPr>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5" name="楕円 134">
          <a:extLst>
            <a:ext uri="{FF2B5EF4-FFF2-40B4-BE49-F238E27FC236}">
              <a16:creationId xmlns:a16="http://schemas.microsoft.com/office/drawing/2014/main" id="{765B1475-DDB4-42FD-9BCD-3284710912EE}"/>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6" name="直線コネクタ 135">
          <a:extLst>
            <a:ext uri="{FF2B5EF4-FFF2-40B4-BE49-F238E27FC236}">
              <a16:creationId xmlns:a16="http://schemas.microsoft.com/office/drawing/2014/main" id="{41B3F108-A305-4D85-BE6D-16F43C3C99DB}"/>
            </a:ext>
          </a:extLst>
        </xdr:cNvPr>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7" name="楕円 136">
          <a:extLst>
            <a:ext uri="{FF2B5EF4-FFF2-40B4-BE49-F238E27FC236}">
              <a16:creationId xmlns:a16="http://schemas.microsoft.com/office/drawing/2014/main" id="{EE44690B-C241-4837-A5B8-64F4F143B2DE}"/>
            </a:ext>
          </a:extLst>
        </xdr:cNvPr>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8" name="直線コネクタ 137">
          <a:extLst>
            <a:ext uri="{FF2B5EF4-FFF2-40B4-BE49-F238E27FC236}">
              <a16:creationId xmlns:a16="http://schemas.microsoft.com/office/drawing/2014/main" id="{8E42A90C-19E5-4B8F-9CD9-5D5426D68F80}"/>
            </a:ext>
          </a:extLst>
        </xdr:cNvPr>
        <xdr:cNvCxnSpPr/>
      </xdr:nvCxnSpPr>
      <xdr:spPr>
        <a:xfrm>
          <a:off x="7861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id="{E2FFDF62-46A0-459E-8053-20054F7D0F37}"/>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64770</xdr:rowOff>
    </xdr:to>
    <xdr:cxnSp macro="">
      <xdr:nvCxnSpPr>
        <xdr:cNvPr id="140" name="直線コネクタ 139">
          <a:extLst>
            <a:ext uri="{FF2B5EF4-FFF2-40B4-BE49-F238E27FC236}">
              <a16:creationId xmlns:a16="http://schemas.microsoft.com/office/drawing/2014/main" id="{190F46BD-9FEA-49C9-B2EA-CACA5A1B2D33}"/>
            </a:ext>
          </a:extLst>
        </xdr:cNvPr>
        <xdr:cNvCxnSpPr/>
      </xdr:nvCxnSpPr>
      <xdr:spPr>
        <a:xfrm>
          <a:off x="6972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99E13E6E-EB58-47E6-A0B0-6B7D6D28479E}"/>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E616F084-C013-4730-9772-B43B74CD67DF}"/>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DA1777C7-2B63-48D0-BEA4-FA199181C08F}"/>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AD907EB3-24E7-495E-A0B9-0F0BDA5C6C36}"/>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132097</xdr:rowOff>
    </xdr:from>
    <xdr:ext cx="469744" cy="259045"/>
    <xdr:sp macro="" textlink="">
      <xdr:nvSpPr>
        <xdr:cNvPr id="145" name="n_1mainValue【図書館】&#10;一人当たり面積">
          <a:extLst>
            <a:ext uri="{FF2B5EF4-FFF2-40B4-BE49-F238E27FC236}">
              <a16:creationId xmlns:a16="http://schemas.microsoft.com/office/drawing/2014/main" id="{17F4A7CD-2C90-4570-9462-17576C3C0B3A}"/>
            </a:ext>
          </a:extLst>
        </xdr:cNvPr>
        <xdr:cNvSpPr txBox="1"/>
      </xdr:nvSpPr>
      <xdr:spPr>
        <a:xfrm>
          <a:off x="93917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132097</xdr:rowOff>
    </xdr:from>
    <xdr:ext cx="469744" cy="259045"/>
    <xdr:sp macro="" textlink="">
      <xdr:nvSpPr>
        <xdr:cNvPr id="146" name="n_2mainValue【図書館】&#10;一人当たり面積">
          <a:extLst>
            <a:ext uri="{FF2B5EF4-FFF2-40B4-BE49-F238E27FC236}">
              <a16:creationId xmlns:a16="http://schemas.microsoft.com/office/drawing/2014/main" id="{63117FB0-3A4B-4B8D-B022-29952EC1AE01}"/>
            </a:ext>
          </a:extLst>
        </xdr:cNvPr>
        <xdr:cNvSpPr txBox="1"/>
      </xdr:nvSpPr>
      <xdr:spPr>
        <a:xfrm>
          <a:off x="8515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47" name="n_3mainValue【図書館】&#10;一人当たり面積">
          <a:extLst>
            <a:ext uri="{FF2B5EF4-FFF2-40B4-BE49-F238E27FC236}">
              <a16:creationId xmlns:a16="http://schemas.microsoft.com/office/drawing/2014/main" id="{73A6E9D9-53CF-49EF-A4F1-81DDCA6755B8}"/>
            </a:ext>
          </a:extLst>
        </xdr:cNvPr>
        <xdr:cNvSpPr txBox="1"/>
      </xdr:nvSpPr>
      <xdr:spPr>
        <a:xfrm>
          <a:off x="7626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id="{F8166040-622D-49B8-ABAB-D444415EB8A1}"/>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306B74A-3353-45CD-B53F-7C478AE48C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E687302-E582-45D1-9118-11F74E6914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C1AFA11-BF7E-4E25-ACDB-FF3C31C51A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6A8A1DD-6420-4EEF-A602-50324AD37B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F4B5B7F-6180-43D0-87F2-979769C599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0A82345-1A41-49D6-B2C3-4B5B773AB8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9CA819D-5BE3-44CC-8132-2A025794C7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80E9256-20D0-4C1E-9BA1-F74602CE68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BE7AA29-9451-4088-86FA-29F501048B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6872E72-7C9F-4375-B506-DE407D7C01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8A1503C-2893-49A8-9C5D-248D6FCD95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571B45B-FCEE-48FB-B051-2D2194596C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D25852B-6FC2-4D56-B3E2-13489F79D6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B594B2E-0D69-4564-9B97-802C52E8D0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A4DAADE-3548-46AD-85DE-97A1C7D8AD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A1EF82E-B814-40C7-94C5-E543BC7024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25B4610-C22E-4EC0-92F4-9A195967F7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0A1C91D-1D3D-4D13-9B90-5C428CE4D7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17CF258-C857-4EAF-95B1-99B60882A0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D8877C3-69EE-46E7-BFF5-2788FAE291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AA6969A-2243-46F1-B755-57A39BC8EF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9BC3CBB-D55D-4ADC-9613-82A5DF4A38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2AD48AF-632B-4A62-B276-D496D36CD5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479B01F-4561-48A1-9E74-69E46867C4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DC04614-B1DD-4078-8F49-94C6C10FF3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7BF85EC-C84A-41F0-8A2C-ED05A21C96A5}"/>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3836D9F-9AB5-4E5F-BD0B-05C443029A0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C8A2D5B-1BD3-453E-B320-A04B3C32005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EA50EF2D-903F-4421-8FD9-A4EA0DBB322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DA3D05C6-22C9-47EF-A51F-150A8810982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78152C2-5637-4BE8-B29C-A8ACC46AE0F2}"/>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FADF27CF-13C0-4D8B-A0D2-DE9D07666AED}"/>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267EC9FD-9B96-48CC-8A03-D70612D760F7}"/>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85859D91-C812-4FE9-97AA-1AE2137344D9}"/>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E7345480-45F0-4D9D-BD97-4CBE760ACD78}"/>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4836207A-093A-4E27-8F57-9018B5209D4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CEE83E-2434-4EB2-8CC0-BE412B0BB3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C7DE2B2-ED2D-4068-9714-98D487367E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045B5F6-63C5-4FBA-9E49-17CB83EF91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A29FB50-D84D-4269-B74F-5FACB45A3B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1E70DDC-D68F-45B0-ADE5-D94E50A739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90" name="楕円 189">
          <a:extLst>
            <a:ext uri="{FF2B5EF4-FFF2-40B4-BE49-F238E27FC236}">
              <a16:creationId xmlns:a16="http://schemas.microsoft.com/office/drawing/2014/main" id="{178600E4-E6F1-449A-8168-650AC343DE31}"/>
            </a:ext>
          </a:extLst>
        </xdr:cNvPr>
        <xdr:cNvSpPr/>
      </xdr:nvSpPr>
      <xdr:spPr>
        <a:xfrm>
          <a:off x="4584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5A00BF5-C761-46C7-8730-6C999C65239E}"/>
            </a:ext>
          </a:extLst>
        </xdr:cNvPr>
        <xdr:cNvSpPr txBox="1"/>
      </xdr:nvSpPr>
      <xdr:spPr>
        <a:xfrm>
          <a:off x="4673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2" name="楕円 191">
          <a:extLst>
            <a:ext uri="{FF2B5EF4-FFF2-40B4-BE49-F238E27FC236}">
              <a16:creationId xmlns:a16="http://schemas.microsoft.com/office/drawing/2014/main" id="{A35D529B-90DC-4E5D-80DF-1EE400F16F28}"/>
            </a:ext>
          </a:extLst>
        </xdr:cNvPr>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89807</xdr:rowOff>
    </xdr:to>
    <xdr:cxnSp macro="">
      <xdr:nvCxnSpPr>
        <xdr:cNvPr id="193" name="直線コネクタ 192">
          <a:extLst>
            <a:ext uri="{FF2B5EF4-FFF2-40B4-BE49-F238E27FC236}">
              <a16:creationId xmlns:a16="http://schemas.microsoft.com/office/drawing/2014/main" id="{6E7DB2E9-E40D-4148-A518-5E036EED9519}"/>
            </a:ext>
          </a:extLst>
        </xdr:cNvPr>
        <xdr:cNvCxnSpPr/>
      </xdr:nvCxnSpPr>
      <xdr:spPr>
        <a:xfrm flipV="1">
          <a:off x="3797300" y="106739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xdr:rowOff>
    </xdr:from>
    <xdr:to>
      <xdr:col>15</xdr:col>
      <xdr:colOff>101600</xdr:colOff>
      <xdr:row>62</xdr:row>
      <xdr:rowOff>104684</xdr:rowOff>
    </xdr:to>
    <xdr:sp macro="" textlink="">
      <xdr:nvSpPr>
        <xdr:cNvPr id="194" name="楕円 193">
          <a:extLst>
            <a:ext uri="{FF2B5EF4-FFF2-40B4-BE49-F238E27FC236}">
              <a16:creationId xmlns:a16="http://schemas.microsoft.com/office/drawing/2014/main" id="{0D4BAEBA-3896-40D9-BBE4-FFB9689A019C}"/>
            </a:ext>
          </a:extLst>
        </xdr:cNvPr>
        <xdr:cNvSpPr/>
      </xdr:nvSpPr>
      <xdr:spPr>
        <a:xfrm>
          <a:off x="2857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53884</xdr:rowOff>
    </xdr:from>
    <xdr:to>
      <xdr:col>19</xdr:col>
      <xdr:colOff>177800</xdr:colOff>
      <xdr:row>62</xdr:row>
      <xdr:rowOff>89807</xdr:rowOff>
    </xdr:to>
    <xdr:cxnSp macro="">
      <xdr:nvCxnSpPr>
        <xdr:cNvPr id="195" name="直線コネクタ 194">
          <a:extLst>
            <a:ext uri="{FF2B5EF4-FFF2-40B4-BE49-F238E27FC236}">
              <a16:creationId xmlns:a16="http://schemas.microsoft.com/office/drawing/2014/main" id="{41118724-558C-4A81-9913-044D547CB341}"/>
            </a:ext>
          </a:extLst>
        </xdr:cNvPr>
        <xdr:cNvCxnSpPr/>
      </xdr:nvCxnSpPr>
      <xdr:spPr>
        <a:xfrm>
          <a:off x="2908300" y="1068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34109</xdr:rowOff>
    </xdr:from>
    <xdr:to>
      <xdr:col>10</xdr:col>
      <xdr:colOff>165100</xdr:colOff>
      <xdr:row>62</xdr:row>
      <xdr:rowOff>135709</xdr:rowOff>
    </xdr:to>
    <xdr:sp macro="" textlink="">
      <xdr:nvSpPr>
        <xdr:cNvPr id="196" name="楕円 195">
          <a:extLst>
            <a:ext uri="{FF2B5EF4-FFF2-40B4-BE49-F238E27FC236}">
              <a16:creationId xmlns:a16="http://schemas.microsoft.com/office/drawing/2014/main" id="{6586BE3D-A847-46BB-9A5E-20E6C86DDA8B}"/>
            </a:ext>
          </a:extLst>
        </xdr:cNvPr>
        <xdr:cNvSpPr/>
      </xdr:nvSpPr>
      <xdr:spPr>
        <a:xfrm>
          <a:off x="1968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53884</xdr:rowOff>
    </xdr:from>
    <xdr:to>
      <xdr:col>15</xdr:col>
      <xdr:colOff>50800</xdr:colOff>
      <xdr:row>62</xdr:row>
      <xdr:rowOff>84909</xdr:rowOff>
    </xdr:to>
    <xdr:cxnSp macro="">
      <xdr:nvCxnSpPr>
        <xdr:cNvPr id="197" name="直線コネクタ 196">
          <a:extLst>
            <a:ext uri="{FF2B5EF4-FFF2-40B4-BE49-F238E27FC236}">
              <a16:creationId xmlns:a16="http://schemas.microsoft.com/office/drawing/2014/main" id="{028F4AA0-0036-43B5-960A-9FC1DF241953}"/>
            </a:ext>
          </a:extLst>
        </xdr:cNvPr>
        <xdr:cNvCxnSpPr/>
      </xdr:nvCxnSpPr>
      <xdr:spPr>
        <a:xfrm flipV="1">
          <a:off x="2019300" y="106837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34109</xdr:rowOff>
    </xdr:from>
    <xdr:to>
      <xdr:col>6</xdr:col>
      <xdr:colOff>38100</xdr:colOff>
      <xdr:row>62</xdr:row>
      <xdr:rowOff>135709</xdr:rowOff>
    </xdr:to>
    <xdr:sp macro="" textlink="">
      <xdr:nvSpPr>
        <xdr:cNvPr id="198" name="楕円 197">
          <a:extLst>
            <a:ext uri="{FF2B5EF4-FFF2-40B4-BE49-F238E27FC236}">
              <a16:creationId xmlns:a16="http://schemas.microsoft.com/office/drawing/2014/main" id="{FEF6CF14-A307-4255-80EB-F190FF66C387}"/>
            </a:ext>
          </a:extLst>
        </xdr:cNvPr>
        <xdr:cNvSpPr/>
      </xdr:nvSpPr>
      <xdr:spPr>
        <a:xfrm>
          <a:off x="107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84909</xdr:rowOff>
    </xdr:from>
    <xdr:to>
      <xdr:col>10</xdr:col>
      <xdr:colOff>114300</xdr:colOff>
      <xdr:row>62</xdr:row>
      <xdr:rowOff>84909</xdr:rowOff>
    </xdr:to>
    <xdr:cxnSp macro="">
      <xdr:nvCxnSpPr>
        <xdr:cNvPr id="199" name="直線コネクタ 198">
          <a:extLst>
            <a:ext uri="{FF2B5EF4-FFF2-40B4-BE49-F238E27FC236}">
              <a16:creationId xmlns:a16="http://schemas.microsoft.com/office/drawing/2014/main" id="{FB96E269-39D7-4B2A-B480-B2A48E309D62}"/>
            </a:ext>
          </a:extLst>
        </xdr:cNvPr>
        <xdr:cNvCxnSpPr/>
      </xdr:nvCxnSpPr>
      <xdr:spPr>
        <a:xfrm>
          <a:off x="1130300" y="107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A02174F9-8E4F-46C2-88B7-98C68263AA7F}"/>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92AC1A37-4BE0-4078-93E1-C01FD158A526}"/>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2D5CC80A-5BB1-4FDC-B242-B93C567A741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9F5960B5-5B4B-4118-91FE-E5B793175BBA}"/>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4" name="n_1mainValue【体育館・プール】&#10;有形固定資産減価償却率">
          <a:extLst>
            <a:ext uri="{FF2B5EF4-FFF2-40B4-BE49-F238E27FC236}">
              <a16:creationId xmlns:a16="http://schemas.microsoft.com/office/drawing/2014/main" id="{EEF8899E-E25F-4A56-BBF9-8786D0539DAA}"/>
            </a:ext>
          </a:extLst>
        </xdr:cNvPr>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4EC50ED0-A735-4681-9778-26B62EC9A02B}"/>
            </a:ext>
          </a:extLst>
        </xdr:cNvPr>
        <xdr:cNvSpPr txBox="1"/>
      </xdr:nvSpPr>
      <xdr:spPr>
        <a:xfrm>
          <a:off x="2705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126836</xdr:rowOff>
    </xdr:from>
    <xdr:ext cx="405111" cy="259045"/>
    <xdr:sp macro="" textlink="">
      <xdr:nvSpPr>
        <xdr:cNvPr id="206" name="n_3mainValue【体育館・プール】&#10;有形固定資産減価償却率">
          <a:extLst>
            <a:ext uri="{FF2B5EF4-FFF2-40B4-BE49-F238E27FC236}">
              <a16:creationId xmlns:a16="http://schemas.microsoft.com/office/drawing/2014/main" id="{CC1ADDD7-22A9-459E-8B7D-E6F29F7CADBF}"/>
            </a:ext>
          </a:extLst>
        </xdr:cNvPr>
        <xdr:cNvSpPr txBox="1"/>
      </xdr:nvSpPr>
      <xdr:spPr>
        <a:xfrm>
          <a:off x="1816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126836</xdr:rowOff>
    </xdr:from>
    <xdr:ext cx="405111" cy="259045"/>
    <xdr:sp macro="" textlink="">
      <xdr:nvSpPr>
        <xdr:cNvPr id="207" name="n_4mainValue【体育館・プール】&#10;有形固定資産減価償却率">
          <a:extLst>
            <a:ext uri="{FF2B5EF4-FFF2-40B4-BE49-F238E27FC236}">
              <a16:creationId xmlns:a16="http://schemas.microsoft.com/office/drawing/2014/main" id="{3E4AF2A8-AB3D-4DD2-81CD-B54C7D6EF866}"/>
            </a:ext>
          </a:extLst>
        </xdr:cNvPr>
        <xdr:cNvSpPr txBox="1"/>
      </xdr:nvSpPr>
      <xdr:spPr>
        <a:xfrm>
          <a:off x="927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2C3D28C-420D-4312-9F2D-34622B1736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8C59F29-1279-44A4-BE17-520B356939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84ED5FE-1525-48F7-B2DE-44EE837B81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721FE5-7FF5-4014-AB68-9FF659527F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B25F416-8D94-4AB6-8248-DD0F46D92E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58D851F-574F-4B8F-9C5C-682A0D25BF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D93CF86-ACE0-4B18-8193-4D6E7BA360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DEA737E-FABC-41ED-9516-A0402FF99F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4070DB7-5A21-4ED7-925F-978845BB5F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30FB64D-93B4-4BE1-9FF7-F7E2CD575A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ADC3B99-4316-451E-B27C-CF8B85BE88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473A22D-3081-4628-96B3-65A3EC100B7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AA9E184-BBB1-4303-BED2-2FAB9897EB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6A5F5C9-45AE-4846-90F0-C364315FB20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883EEE9-CC6C-4AAE-8C6E-8AF5AE2B91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6B19A89-7E0D-4FEA-9120-2E45E580C6B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6533191-BA08-4F8E-B248-0181829CC88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0BDB6FE-29A4-40B6-A6A6-E1DDC14ECC3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6E34FCE-CADD-4E66-80F5-D1CF0B2AE0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5309B98-DD11-49F3-883C-548D43E7E97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301BE3E-CABE-4FFB-AC58-401E33B073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06E2C43-3F44-4C8B-8E7B-D0DF6EF735E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0003E9E-40B3-406D-8945-9CCD679576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7403D1A8-9275-405C-B2A1-2FC65F1040FD}"/>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2776712D-D7FC-4436-9198-B7B29F2A639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B7F48348-860A-41B3-A2A6-CE9066D37FB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717551E9-2E3B-416F-8BF8-566F49CD279C}"/>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CCF33F47-EAA0-4D09-AA85-91D723D0A1A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7C5D62B5-90E7-4787-89F4-C5277EA1E06A}"/>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2C765BA2-B6E1-41FB-89E6-14C130A714CD}"/>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B669FBE3-F640-4929-9231-A21999559B68}"/>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F108BA26-418C-4E37-803D-A063A03136E4}"/>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773C7913-8C2F-4AE7-BCE5-8C12AD36586C}"/>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AD79B738-B4B2-4035-8DD8-96C223372EAF}"/>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0FBE6F-C5A4-4220-9D81-3D49490E88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9A4A00-50D9-41E5-A760-20B4D755B6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C5EF7AE-532A-4966-9F27-0269C99FCC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A6BCDBD-62A8-48E2-8683-77B766BBED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81A1288-5E91-48C3-AA3B-CBAF4CAB7C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47" name="楕円 246">
          <a:extLst>
            <a:ext uri="{FF2B5EF4-FFF2-40B4-BE49-F238E27FC236}">
              <a16:creationId xmlns:a16="http://schemas.microsoft.com/office/drawing/2014/main" id="{AD6F1877-C6D6-443C-BBC6-16A6E91FB7A9}"/>
            </a:ext>
          </a:extLst>
        </xdr:cNvPr>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81297</xdr:rowOff>
    </xdr:from>
    <xdr:ext cx="469744" cy="259045"/>
    <xdr:sp macro="" textlink="">
      <xdr:nvSpPr>
        <xdr:cNvPr id="248" name="【体育館・プール】&#10;一人当たり面積該当値テキスト">
          <a:extLst>
            <a:ext uri="{FF2B5EF4-FFF2-40B4-BE49-F238E27FC236}">
              <a16:creationId xmlns:a16="http://schemas.microsoft.com/office/drawing/2014/main" id="{D9971697-BC60-47EF-87A1-AFD2B6F63C21}"/>
            </a:ext>
          </a:extLst>
        </xdr:cNvPr>
        <xdr:cNvSpPr txBox="1"/>
      </xdr:nvSpPr>
      <xdr:spPr>
        <a:xfrm>
          <a:off x="10515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249" name="楕円 248">
          <a:extLst>
            <a:ext uri="{FF2B5EF4-FFF2-40B4-BE49-F238E27FC236}">
              <a16:creationId xmlns:a16="http://schemas.microsoft.com/office/drawing/2014/main" id="{F9A1498D-FC7B-40B9-9F81-B6E56B21412F}"/>
            </a:ext>
          </a:extLst>
        </xdr:cNvPr>
        <xdr:cNvSpPr/>
      </xdr:nvSpPr>
      <xdr:spPr>
        <a:xfrm>
          <a:off x="9588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47625</xdr:rowOff>
    </xdr:to>
    <xdr:cxnSp macro="">
      <xdr:nvCxnSpPr>
        <xdr:cNvPr id="250" name="直線コネクタ 249">
          <a:extLst>
            <a:ext uri="{FF2B5EF4-FFF2-40B4-BE49-F238E27FC236}">
              <a16:creationId xmlns:a16="http://schemas.microsoft.com/office/drawing/2014/main" id="{25188BFD-7CEF-4DD0-AE82-753247B47ADF}"/>
            </a:ext>
          </a:extLst>
        </xdr:cNvPr>
        <xdr:cNvCxnSpPr/>
      </xdr:nvCxnSpPr>
      <xdr:spPr>
        <a:xfrm flipV="1">
          <a:off x="9639300" y="11018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51" name="楕円 250">
          <a:extLst>
            <a:ext uri="{FF2B5EF4-FFF2-40B4-BE49-F238E27FC236}">
              <a16:creationId xmlns:a16="http://schemas.microsoft.com/office/drawing/2014/main" id="{76F6DABD-4034-45B8-8CE7-74F14676D116}"/>
            </a:ext>
          </a:extLst>
        </xdr:cNvPr>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47625</xdr:rowOff>
    </xdr:to>
    <xdr:cxnSp macro="">
      <xdr:nvCxnSpPr>
        <xdr:cNvPr id="252" name="直線コネクタ 251">
          <a:extLst>
            <a:ext uri="{FF2B5EF4-FFF2-40B4-BE49-F238E27FC236}">
              <a16:creationId xmlns:a16="http://schemas.microsoft.com/office/drawing/2014/main" id="{6E727A22-96A5-4A72-9B9A-27CCC6154553}"/>
            </a:ext>
          </a:extLst>
        </xdr:cNvPr>
        <xdr:cNvCxnSpPr/>
      </xdr:nvCxnSpPr>
      <xdr:spPr>
        <a:xfrm>
          <a:off x="8750300" y="11018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3" name="楕円 252">
          <a:extLst>
            <a:ext uri="{FF2B5EF4-FFF2-40B4-BE49-F238E27FC236}">
              <a16:creationId xmlns:a16="http://schemas.microsoft.com/office/drawing/2014/main" id="{536CD718-F047-47C7-BEAB-5F1AC467E30B}"/>
            </a:ext>
          </a:extLst>
        </xdr:cNvPr>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45720</xdr:rowOff>
    </xdr:to>
    <xdr:cxnSp macro="">
      <xdr:nvCxnSpPr>
        <xdr:cNvPr id="254" name="直線コネクタ 253">
          <a:extLst>
            <a:ext uri="{FF2B5EF4-FFF2-40B4-BE49-F238E27FC236}">
              <a16:creationId xmlns:a16="http://schemas.microsoft.com/office/drawing/2014/main" id="{FB25F816-0AAD-4C56-B3CB-74307403A248}"/>
            </a:ext>
          </a:extLst>
        </xdr:cNvPr>
        <xdr:cNvCxnSpPr/>
      </xdr:nvCxnSpPr>
      <xdr:spPr>
        <a:xfrm>
          <a:off x="7861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5" name="楕円 254">
          <a:extLst>
            <a:ext uri="{FF2B5EF4-FFF2-40B4-BE49-F238E27FC236}">
              <a16:creationId xmlns:a16="http://schemas.microsoft.com/office/drawing/2014/main" id="{C8376AAC-818C-4162-8D31-A6B279CBA9F7}"/>
            </a:ext>
          </a:extLst>
        </xdr:cNvPr>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45720</xdr:rowOff>
    </xdr:to>
    <xdr:cxnSp macro="">
      <xdr:nvCxnSpPr>
        <xdr:cNvPr id="256" name="直線コネクタ 255">
          <a:extLst>
            <a:ext uri="{FF2B5EF4-FFF2-40B4-BE49-F238E27FC236}">
              <a16:creationId xmlns:a16="http://schemas.microsoft.com/office/drawing/2014/main" id="{0738439A-58C6-4E3C-B425-6C249CAB5A78}"/>
            </a:ext>
          </a:extLst>
        </xdr:cNvPr>
        <xdr:cNvCxnSpPr/>
      </xdr:nvCxnSpPr>
      <xdr:spPr>
        <a:xfrm>
          <a:off x="6972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252D7DA8-012F-433B-9D2E-DE94D537FEC9}"/>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8F6769F6-5708-4DB5-8AA3-F779AFB2478B}"/>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433D5107-E042-472D-A081-8D9C2A3EE55E}"/>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F00915FE-B3D8-4C37-8B05-8CE5AE45B2AB}"/>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89552</xdr:rowOff>
    </xdr:from>
    <xdr:ext cx="469744" cy="259045"/>
    <xdr:sp macro="" textlink="">
      <xdr:nvSpPr>
        <xdr:cNvPr id="261" name="n_1mainValue【体育館・プール】&#10;一人当たり面積">
          <a:extLst>
            <a:ext uri="{FF2B5EF4-FFF2-40B4-BE49-F238E27FC236}">
              <a16:creationId xmlns:a16="http://schemas.microsoft.com/office/drawing/2014/main" id="{59A2B775-19C8-4698-84A1-D2B8BFD4B879}"/>
            </a:ext>
          </a:extLst>
        </xdr:cNvPr>
        <xdr:cNvSpPr txBox="1"/>
      </xdr:nvSpPr>
      <xdr:spPr>
        <a:xfrm>
          <a:off x="93917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62" name="n_2mainValue【体育館・プール】&#10;一人当たり面積">
          <a:extLst>
            <a:ext uri="{FF2B5EF4-FFF2-40B4-BE49-F238E27FC236}">
              <a16:creationId xmlns:a16="http://schemas.microsoft.com/office/drawing/2014/main" id="{4AADE2AD-87B3-44D6-8347-2BE23BB4BE82}"/>
            </a:ext>
          </a:extLst>
        </xdr:cNvPr>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3" name="n_3mainValue【体育館・プール】&#10;一人当たり面積">
          <a:extLst>
            <a:ext uri="{FF2B5EF4-FFF2-40B4-BE49-F238E27FC236}">
              <a16:creationId xmlns:a16="http://schemas.microsoft.com/office/drawing/2014/main" id="{02AB7E41-4D5C-4256-B41A-DB71459BF57F}"/>
            </a:ext>
          </a:extLst>
        </xdr:cNvPr>
        <xdr:cNvSpPr txBox="1"/>
      </xdr:nvSpPr>
      <xdr:spPr>
        <a:xfrm>
          <a:off x="7626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4" name="n_4mainValue【体育館・プール】&#10;一人当たり面積">
          <a:extLst>
            <a:ext uri="{FF2B5EF4-FFF2-40B4-BE49-F238E27FC236}">
              <a16:creationId xmlns:a16="http://schemas.microsoft.com/office/drawing/2014/main" id="{687793F6-44AB-4620-8982-24CD3040237A}"/>
            </a:ext>
          </a:extLst>
        </xdr:cNvPr>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451FB16-0E6B-4E53-A4CE-4ED94B06AE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2E61EE9-9562-4757-94EA-51B8D78202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AAC20BB-6D8C-41BA-A174-2FBDFC00DC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250ADB0-877D-4246-84EE-60EAF18501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523F2B6-04A8-482C-AF6C-9AB280BC4A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6369548-60D2-4C69-8280-2013903374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BC167F0-F25E-4F35-A2D6-8E5B0A2621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41033F9-C675-4066-BAE6-CDFEC7C1F1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5AF38C9-FEE9-4B82-931A-64E29C6CEE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61E7DB0-E517-4B20-88A7-FED4780064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769F2CE-7629-4B4C-865B-C82A350FA3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07093F0-627F-4A05-B22A-E119F42B7EE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4CB2546-DE4C-4DFA-AAAC-F70E8EC7A64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5E9EA44-617A-423B-8533-3B33EBE46AA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77914BB-6276-4135-9454-4BCDCF135E1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B033061-A735-432C-8707-4FC0B7C85D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20399B9-3D4B-4E3F-9B19-C15D347914C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CCA0775-E939-43B7-97DF-8EB00BF07C0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8033A51-A02B-4FFB-ABC8-95548EDE61C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22C9036-4F7B-4A6C-A2DF-BC18E24DAF7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A22458A-3CAD-4159-A1B2-65F8B7337FB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54BC52C-559A-4D72-98D4-ABB224FEDE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322A1C6-A14B-46C1-A03C-7C4B9CC650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F62EDC5-C527-4325-898B-6146E952B5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F65ED34-F167-41AF-BAD7-7A4260CCF5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A5CD0D7-1A74-4BBA-9A26-E9A6C38C84B3}"/>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BD5746F5-556A-4F07-81FF-E513C8E7C67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77CD754-8115-4707-A8CF-5B25EC3CB52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7A6345DD-7A38-4122-AFF9-667D7BB45EE4}"/>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20C0273B-51DA-4E2B-84EA-1364354B0865}"/>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6BB75280-2D8D-40CC-A761-BB5387AA58A6}"/>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6CE23F1F-99D8-45A4-9B85-E4EEB750C078}"/>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D806D162-D6C9-461D-A723-C9EE7B397E3A}"/>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E4549432-3FC1-4E16-878F-CBCE2D774992}"/>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D92AC3C1-B1E5-4A1B-8819-40A576A54FE4}"/>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74426535-E14A-4CEA-B049-AA73C092FDF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AF8025-34DC-4E85-B6C1-21F50D8A79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BDC32E8-F2DE-4AF7-8D28-31A8DCFD13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1F620C-0BB7-4B3D-A048-B00E968088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02778B6-43A0-4BF6-AD2E-BB34493630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11969A4-0373-46A1-B72B-C3806BEAEB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306" name="楕円 305">
          <a:extLst>
            <a:ext uri="{FF2B5EF4-FFF2-40B4-BE49-F238E27FC236}">
              <a16:creationId xmlns:a16="http://schemas.microsoft.com/office/drawing/2014/main" id="{03B0697D-491F-4B55-84F9-1ABC9A069F30}"/>
            </a:ext>
          </a:extLst>
        </xdr:cNvPr>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162033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5B73861-BBA2-455A-A462-8D509F0F6647}"/>
            </a:ext>
          </a:extLst>
        </xdr:cNvPr>
        <xdr:cNvSpPr txBox="1"/>
      </xdr:nvSpPr>
      <xdr:spPr>
        <a:xfrm>
          <a:off x="4673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8" name="楕円 307">
          <a:extLst>
            <a:ext uri="{FF2B5EF4-FFF2-40B4-BE49-F238E27FC236}">
              <a16:creationId xmlns:a16="http://schemas.microsoft.com/office/drawing/2014/main" id="{DC337111-AD76-4182-8214-C70DD95D3504}"/>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18506</xdr:rowOff>
    </xdr:to>
    <xdr:cxnSp macro="">
      <xdr:nvCxnSpPr>
        <xdr:cNvPr id="309" name="直線コネクタ 308">
          <a:extLst>
            <a:ext uri="{FF2B5EF4-FFF2-40B4-BE49-F238E27FC236}">
              <a16:creationId xmlns:a16="http://schemas.microsoft.com/office/drawing/2014/main" id="{9527F57F-E508-409A-B043-C77EA2EB6F23}"/>
            </a:ext>
          </a:extLst>
        </xdr:cNvPr>
        <xdr:cNvCxnSpPr/>
      </xdr:nvCxnSpPr>
      <xdr:spPr>
        <a:xfrm>
          <a:off x="3797300" y="140512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310" name="楕円 309">
          <a:extLst>
            <a:ext uri="{FF2B5EF4-FFF2-40B4-BE49-F238E27FC236}">
              <a16:creationId xmlns:a16="http://schemas.microsoft.com/office/drawing/2014/main" id="{6AE283B4-01F9-4184-967F-9EED8520E06E}"/>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163830</xdr:rowOff>
    </xdr:to>
    <xdr:cxnSp macro="">
      <xdr:nvCxnSpPr>
        <xdr:cNvPr id="311" name="直線コネクタ 310">
          <a:extLst>
            <a:ext uri="{FF2B5EF4-FFF2-40B4-BE49-F238E27FC236}">
              <a16:creationId xmlns:a16="http://schemas.microsoft.com/office/drawing/2014/main" id="{354E27F9-1248-437C-B5CE-7007F2506F3A}"/>
            </a:ext>
          </a:extLst>
        </xdr:cNvPr>
        <xdr:cNvCxnSpPr/>
      </xdr:nvCxnSpPr>
      <xdr:spPr>
        <a:xfrm>
          <a:off x="2908300" y="1401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312" name="楕円 311">
          <a:extLst>
            <a:ext uri="{FF2B5EF4-FFF2-40B4-BE49-F238E27FC236}">
              <a16:creationId xmlns:a16="http://schemas.microsoft.com/office/drawing/2014/main" id="{DA7C98DC-1874-4DB3-8A57-96B11CEF9B94}"/>
            </a:ext>
          </a:extLst>
        </xdr:cNvPr>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127907</xdr:rowOff>
    </xdr:to>
    <xdr:cxnSp macro="">
      <xdr:nvCxnSpPr>
        <xdr:cNvPr id="313" name="直線コネクタ 312">
          <a:extLst>
            <a:ext uri="{FF2B5EF4-FFF2-40B4-BE49-F238E27FC236}">
              <a16:creationId xmlns:a16="http://schemas.microsoft.com/office/drawing/2014/main" id="{E23D4E6B-F5E7-404D-991F-1EDB3E7F5BD6}"/>
            </a:ext>
          </a:extLst>
        </xdr:cNvPr>
        <xdr:cNvCxnSpPr/>
      </xdr:nvCxnSpPr>
      <xdr:spPr>
        <a:xfrm>
          <a:off x="2019300" y="139533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xdr:rowOff>
    </xdr:from>
    <xdr:to>
      <xdr:col>6</xdr:col>
      <xdr:colOff>38100</xdr:colOff>
      <xdr:row>81</xdr:row>
      <xdr:rowOff>110127</xdr:rowOff>
    </xdr:to>
    <xdr:sp macro="" textlink="">
      <xdr:nvSpPr>
        <xdr:cNvPr id="314" name="楕円 313">
          <a:extLst>
            <a:ext uri="{FF2B5EF4-FFF2-40B4-BE49-F238E27FC236}">
              <a16:creationId xmlns:a16="http://schemas.microsoft.com/office/drawing/2014/main" id="{48E1D030-485D-4292-8C53-E070856EAE37}"/>
            </a:ext>
          </a:extLst>
        </xdr:cNvPr>
        <xdr:cNvSpPr/>
      </xdr:nvSpPr>
      <xdr:spPr>
        <a:xfrm>
          <a:off x="1079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59327</xdr:rowOff>
    </xdr:from>
    <xdr:to>
      <xdr:col>10</xdr:col>
      <xdr:colOff>114300</xdr:colOff>
      <xdr:row>81</xdr:row>
      <xdr:rowOff>65858</xdr:rowOff>
    </xdr:to>
    <xdr:cxnSp macro="">
      <xdr:nvCxnSpPr>
        <xdr:cNvPr id="315" name="直線コネクタ 314">
          <a:extLst>
            <a:ext uri="{FF2B5EF4-FFF2-40B4-BE49-F238E27FC236}">
              <a16:creationId xmlns:a16="http://schemas.microsoft.com/office/drawing/2014/main" id="{EA0DAF77-30D4-47E7-8AF4-733012BC9328}"/>
            </a:ext>
          </a:extLst>
        </xdr:cNvPr>
        <xdr:cNvCxnSpPr/>
      </xdr:nvCxnSpPr>
      <xdr:spPr>
        <a:xfrm>
          <a:off x="1130300" y="139467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44FF0FB6-9366-48D0-A43C-1DA51147FA7D}"/>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BE605ECF-C3ED-4B18-A3AB-5A5ACA77FBAE}"/>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a:extLst>
            <a:ext uri="{FF2B5EF4-FFF2-40B4-BE49-F238E27FC236}">
              <a16:creationId xmlns:a16="http://schemas.microsoft.com/office/drawing/2014/main" id="{41FEA579-FFE5-43FD-AD27-10E3AD5CEBB8}"/>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a:extLst>
            <a:ext uri="{FF2B5EF4-FFF2-40B4-BE49-F238E27FC236}">
              <a16:creationId xmlns:a16="http://schemas.microsoft.com/office/drawing/2014/main" id="{F65BD603-8783-4C9A-A843-EBB096DCB81B}"/>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20" name="n_1mainValue【福祉施設】&#10;有形固定資産減価償却率">
          <a:extLst>
            <a:ext uri="{FF2B5EF4-FFF2-40B4-BE49-F238E27FC236}">
              <a16:creationId xmlns:a16="http://schemas.microsoft.com/office/drawing/2014/main" id="{AE608239-76D0-40AC-8A98-3CAC0DAD9B9E}"/>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321" name="n_2mainValue【福祉施設】&#10;有形固定資産減価償却率">
          <a:extLst>
            <a:ext uri="{FF2B5EF4-FFF2-40B4-BE49-F238E27FC236}">
              <a16:creationId xmlns:a16="http://schemas.microsoft.com/office/drawing/2014/main" id="{C2140728-133B-453B-8A41-70E442B0D3FE}"/>
            </a:ext>
          </a:extLst>
        </xdr:cNvPr>
        <xdr:cNvSpPr txBox="1"/>
      </xdr:nvSpPr>
      <xdr:spPr>
        <a:xfrm>
          <a:off x="2705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22" name="n_3mainValue【福祉施設】&#10;有形固定資産減価償却率">
          <a:extLst>
            <a:ext uri="{FF2B5EF4-FFF2-40B4-BE49-F238E27FC236}">
              <a16:creationId xmlns:a16="http://schemas.microsoft.com/office/drawing/2014/main" id="{BB38B058-E558-4884-8840-AB0C5537A4B7}"/>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126654</xdr:rowOff>
    </xdr:from>
    <xdr:ext cx="405111" cy="259045"/>
    <xdr:sp macro="" textlink="">
      <xdr:nvSpPr>
        <xdr:cNvPr id="323" name="n_4mainValue【福祉施設】&#10;有形固定資産減価償却率">
          <a:extLst>
            <a:ext uri="{FF2B5EF4-FFF2-40B4-BE49-F238E27FC236}">
              <a16:creationId xmlns:a16="http://schemas.microsoft.com/office/drawing/2014/main" id="{4C2C2C99-E081-4FCF-8F07-64D9D2CC8824}"/>
            </a:ext>
          </a:extLst>
        </xdr:cNvPr>
        <xdr:cNvSpPr txBox="1"/>
      </xdr:nvSpPr>
      <xdr:spPr>
        <a:xfrm>
          <a:off x="927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44D4F38-5A54-4475-9634-B2DDF30E22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B3E9782-873A-4FD9-8298-993BD3DD9C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74786AB-2A4F-4BC8-8514-3F53E05120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5E8020A-4E2C-42A9-B7A0-ED1D19D516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6ADB02D-4CA3-4071-9EEF-7E5F26029E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9846AB0-645F-42F4-BC35-DD10E9C37C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763BC03-693B-444A-A6C2-257253C3F2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8FFE891-F4D6-4D56-B7DA-E4FF81D36D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D7110DC-8CD0-4899-8022-3CBFBFBB9B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00E10D2-03DB-4791-8170-D5274466DD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64DB824-D569-4283-B423-ADCD3D9DD6D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BAE9D72-F670-44AF-A30B-A3E5806D14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ACB255F-6AC9-4142-A162-0958847842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B5FC75A-5FBF-4AAE-B4FF-66EB705DC0B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98AD11B-9912-4C43-A254-36BF4CF1AD7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8B493E7E-9170-4395-93E7-45FC8D3C28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77455F5-AF2F-4CCB-B093-38087D1F54E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9454742-DC34-45E7-849F-00F2D5DCD84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A38844C-7621-4896-B46B-9A4F3C695C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0DC3E36-A5C1-4111-A65C-318E4FC621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DD1429F-B3EB-47C0-B064-D2DD7D0D97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430270D2-5BF3-41C0-844B-9741C0DD38C3}"/>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2443E041-4662-4DFA-890E-FCF7A4C62AC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92713FDF-98D1-4A2A-8BE0-74B2C9D9B20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B5FE7D27-A8A3-455B-B5E2-13C0798B3CAF}"/>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6C056C23-9942-4FB3-9D18-5F8F2331573D}"/>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95BF9F4C-63DD-4725-BEBB-A3AD789BE64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BC80019A-9034-4C0D-AD86-6FDF4F116A22}"/>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45DB6045-C9C9-4F13-813E-BA392369D477}"/>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4FA7A3C1-DABF-4EC5-A424-F166A7B7DD78}"/>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3BA16240-A8EF-4D47-B931-B7F5DE8D5DFD}"/>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BE97A8ED-DBBF-4E4D-8DF2-4B99F839D1D1}"/>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46CB0A1-CAA6-41DD-854E-FA50C05D6D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0302BA-9A41-4BB4-A645-DB29204497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A09FB34-7F5B-4B7A-835F-0266C93EF9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B48F8E2-CC35-4AF2-8E04-328EBCA698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157B0BF-F653-4EC6-863B-AC6E61CC5A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61" name="楕円 360">
          <a:extLst>
            <a:ext uri="{FF2B5EF4-FFF2-40B4-BE49-F238E27FC236}">
              <a16:creationId xmlns:a16="http://schemas.microsoft.com/office/drawing/2014/main" id="{1C17646D-772D-4871-8DC9-3210C903ABAE}"/>
            </a:ext>
          </a:extLst>
        </xdr:cNvPr>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62" name="【福祉施設】&#10;一人当たり面積該当値テキスト">
          <a:extLst>
            <a:ext uri="{FF2B5EF4-FFF2-40B4-BE49-F238E27FC236}">
              <a16:creationId xmlns:a16="http://schemas.microsoft.com/office/drawing/2014/main" id="{ABBA1876-1741-4EC2-9015-979E6D46C210}"/>
            </a:ext>
          </a:extLst>
        </xdr:cNvPr>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3" name="楕円 362">
          <a:extLst>
            <a:ext uri="{FF2B5EF4-FFF2-40B4-BE49-F238E27FC236}">
              <a16:creationId xmlns:a16="http://schemas.microsoft.com/office/drawing/2014/main" id="{87A3DAE7-57E1-4425-955F-D882E95C408B}"/>
            </a:ext>
          </a:extLst>
        </xdr:cNvPr>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49530</xdr:rowOff>
    </xdr:to>
    <xdr:cxnSp macro="">
      <xdr:nvCxnSpPr>
        <xdr:cNvPr id="364" name="直線コネクタ 363">
          <a:extLst>
            <a:ext uri="{FF2B5EF4-FFF2-40B4-BE49-F238E27FC236}">
              <a16:creationId xmlns:a16="http://schemas.microsoft.com/office/drawing/2014/main" id="{7ABE71F2-5582-481F-8B41-B5222469AD0D}"/>
            </a:ext>
          </a:extLst>
        </xdr:cNvPr>
        <xdr:cNvCxnSpPr/>
      </xdr:nvCxnSpPr>
      <xdr:spPr>
        <a:xfrm>
          <a:off x="9639300" y="1393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5" name="楕円 364">
          <a:extLst>
            <a:ext uri="{FF2B5EF4-FFF2-40B4-BE49-F238E27FC236}">
              <a16:creationId xmlns:a16="http://schemas.microsoft.com/office/drawing/2014/main" id="{D50D2E91-0914-4C43-AFBA-7270EC8B1AD3}"/>
            </a:ext>
          </a:extLst>
        </xdr:cNvPr>
        <xdr:cNvSpPr/>
      </xdr:nvSpPr>
      <xdr:spPr>
        <a:xfrm>
          <a:off x="869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49530</xdr:rowOff>
    </xdr:to>
    <xdr:cxnSp macro="">
      <xdr:nvCxnSpPr>
        <xdr:cNvPr id="366" name="直線コネクタ 365">
          <a:extLst>
            <a:ext uri="{FF2B5EF4-FFF2-40B4-BE49-F238E27FC236}">
              <a16:creationId xmlns:a16="http://schemas.microsoft.com/office/drawing/2014/main" id="{1640B043-97D0-4DCA-A52F-DA78DF1752F5}"/>
            </a:ext>
          </a:extLst>
        </xdr:cNvPr>
        <xdr:cNvCxnSpPr/>
      </xdr:nvCxnSpPr>
      <xdr:spPr>
        <a:xfrm>
          <a:off x="8750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170180</xdr:rowOff>
    </xdr:from>
    <xdr:to>
      <xdr:col>41</xdr:col>
      <xdr:colOff>101600</xdr:colOff>
      <xdr:row>81</xdr:row>
      <xdr:rowOff>100330</xdr:rowOff>
    </xdr:to>
    <xdr:sp macro="" textlink="">
      <xdr:nvSpPr>
        <xdr:cNvPr id="367" name="楕円 366">
          <a:extLst>
            <a:ext uri="{FF2B5EF4-FFF2-40B4-BE49-F238E27FC236}">
              <a16:creationId xmlns:a16="http://schemas.microsoft.com/office/drawing/2014/main" id="{2197EA01-D421-47A4-9853-CD8F49E6CF38}"/>
            </a:ext>
          </a:extLst>
        </xdr:cNvPr>
        <xdr:cNvSpPr/>
      </xdr:nvSpPr>
      <xdr:spPr>
        <a:xfrm>
          <a:off x="781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49530</xdr:rowOff>
    </xdr:from>
    <xdr:to>
      <xdr:col>45</xdr:col>
      <xdr:colOff>177800</xdr:colOff>
      <xdr:row>81</xdr:row>
      <xdr:rowOff>49530</xdr:rowOff>
    </xdr:to>
    <xdr:cxnSp macro="">
      <xdr:nvCxnSpPr>
        <xdr:cNvPr id="368" name="直線コネクタ 367">
          <a:extLst>
            <a:ext uri="{FF2B5EF4-FFF2-40B4-BE49-F238E27FC236}">
              <a16:creationId xmlns:a16="http://schemas.microsoft.com/office/drawing/2014/main" id="{312F590C-EC80-4CD7-A9B0-2A8EF49F361B}"/>
            </a:ext>
          </a:extLst>
        </xdr:cNvPr>
        <xdr:cNvCxnSpPr/>
      </xdr:nvCxnSpPr>
      <xdr:spPr>
        <a:xfrm>
          <a:off x="7861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170180</xdr:rowOff>
    </xdr:from>
    <xdr:to>
      <xdr:col>36</xdr:col>
      <xdr:colOff>165100</xdr:colOff>
      <xdr:row>81</xdr:row>
      <xdr:rowOff>100330</xdr:rowOff>
    </xdr:to>
    <xdr:sp macro="" textlink="">
      <xdr:nvSpPr>
        <xdr:cNvPr id="369" name="楕円 368">
          <a:extLst>
            <a:ext uri="{FF2B5EF4-FFF2-40B4-BE49-F238E27FC236}">
              <a16:creationId xmlns:a16="http://schemas.microsoft.com/office/drawing/2014/main" id="{896E3A47-9245-43D1-B460-14FF19CAE34A}"/>
            </a:ext>
          </a:extLst>
        </xdr:cNvPr>
        <xdr:cNvSpPr/>
      </xdr:nvSpPr>
      <xdr:spPr>
        <a:xfrm>
          <a:off x="692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49530</xdr:rowOff>
    </xdr:from>
    <xdr:to>
      <xdr:col>41</xdr:col>
      <xdr:colOff>50800</xdr:colOff>
      <xdr:row>81</xdr:row>
      <xdr:rowOff>49530</xdr:rowOff>
    </xdr:to>
    <xdr:cxnSp macro="">
      <xdr:nvCxnSpPr>
        <xdr:cNvPr id="370" name="直線コネクタ 369">
          <a:extLst>
            <a:ext uri="{FF2B5EF4-FFF2-40B4-BE49-F238E27FC236}">
              <a16:creationId xmlns:a16="http://schemas.microsoft.com/office/drawing/2014/main" id="{0D3A1851-4813-4203-AC55-561114C5C007}"/>
            </a:ext>
          </a:extLst>
        </xdr:cNvPr>
        <xdr:cNvCxnSpPr/>
      </xdr:nvCxnSpPr>
      <xdr:spPr>
        <a:xfrm>
          <a:off x="6972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C939032F-BBA8-427D-BCC2-41FF352C26B6}"/>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BD39E0B4-F630-4EE3-AD42-8776A0CF7AFC}"/>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6B3990A3-65FA-4A82-BBA1-758A24CFBE2B}"/>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81448A86-945C-4151-92B6-45703E30DAA1}"/>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5" name="n_1mainValue【福祉施設】&#10;一人当たり面積">
          <a:extLst>
            <a:ext uri="{FF2B5EF4-FFF2-40B4-BE49-F238E27FC236}">
              <a16:creationId xmlns:a16="http://schemas.microsoft.com/office/drawing/2014/main" id="{64B60B14-1C5B-4486-9C76-A9857258103B}"/>
            </a:ext>
          </a:extLst>
        </xdr:cNvPr>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6" name="n_2mainValue【福祉施設】&#10;一人当たり面積">
          <a:extLst>
            <a:ext uri="{FF2B5EF4-FFF2-40B4-BE49-F238E27FC236}">
              <a16:creationId xmlns:a16="http://schemas.microsoft.com/office/drawing/2014/main" id="{6A8D143C-ACE7-4A32-8381-35A0DF8BE4C5}"/>
            </a:ext>
          </a:extLst>
        </xdr:cNvPr>
        <xdr:cNvSpPr txBox="1"/>
      </xdr:nvSpPr>
      <xdr:spPr>
        <a:xfrm>
          <a:off x="8515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116857</xdr:rowOff>
    </xdr:from>
    <xdr:ext cx="469744" cy="259045"/>
    <xdr:sp macro="" textlink="">
      <xdr:nvSpPr>
        <xdr:cNvPr id="377" name="n_3mainValue【福祉施設】&#10;一人当たり面積">
          <a:extLst>
            <a:ext uri="{FF2B5EF4-FFF2-40B4-BE49-F238E27FC236}">
              <a16:creationId xmlns:a16="http://schemas.microsoft.com/office/drawing/2014/main" id="{1C888CF7-576E-4454-9AC1-9FA645A7D6BF}"/>
            </a:ext>
          </a:extLst>
        </xdr:cNvPr>
        <xdr:cNvSpPr txBox="1"/>
      </xdr:nvSpPr>
      <xdr:spPr>
        <a:xfrm>
          <a:off x="7626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116857</xdr:rowOff>
    </xdr:from>
    <xdr:ext cx="469744" cy="259045"/>
    <xdr:sp macro="" textlink="">
      <xdr:nvSpPr>
        <xdr:cNvPr id="378" name="n_4mainValue【福祉施設】&#10;一人当たり面積">
          <a:extLst>
            <a:ext uri="{FF2B5EF4-FFF2-40B4-BE49-F238E27FC236}">
              <a16:creationId xmlns:a16="http://schemas.microsoft.com/office/drawing/2014/main" id="{BE5B440C-67E7-430E-89A1-DDC8A763698C}"/>
            </a:ext>
          </a:extLst>
        </xdr:cNvPr>
        <xdr:cNvSpPr txBox="1"/>
      </xdr:nvSpPr>
      <xdr:spPr>
        <a:xfrm>
          <a:off x="6737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493B070-E5D7-4E37-B58C-59C8BA1C35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6F3BECC-F217-4636-80BD-A0DA567418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7405E54-DE04-4A99-A79B-31BBFB78C3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EC795FB-C463-4382-A9BF-EF242A7C66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5CA1F08-53FD-4336-AB43-2A37BC2446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4A4DDE1-90E4-4F43-8C59-42C9AABFE3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9222B82-BD09-4A80-8791-47C489F339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60D31C5-A7BC-44A5-B256-E97081BD51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6CAFC34-4F7E-4463-9263-F89D0B5EF6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D2B62E3-DED6-48BD-984B-F2A1DB88A8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09C4791-31A3-4A97-AC7C-20DAC2C52A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ACCFA38-0DCF-47C3-8494-79B16BB1D4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4FAD434-1D09-484C-8A15-2F4E5B6BD6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F815281-E535-4208-BDD0-25BD5DF47D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6AF34B9-4381-49E5-A019-653C862AA1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379FC03-62C2-4889-8795-493EA60353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F09F7BC-5C69-41E5-B9A5-D1E46A9839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6AD6553-D40B-4DD8-8BBE-C4B1628EC8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A4296D8-EF09-46A9-B0A6-07CD730DE9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F3542AC-A289-4872-93FF-90FBB9B822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60A3052-B71A-4FE2-9869-8902212929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A27B535-10C5-4F58-AE01-B9641596C2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D2BC69A-67E1-4D54-B798-096AF45C85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6AD19C8-E02B-448F-BBB0-D118E39642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0B550C6-DAC8-496A-9A3E-9377ACFA58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BB5B8C5-9666-4F22-8FD3-702E892E8C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F70FFD5-DA69-4E4E-9D38-E58389053C9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48CD41F-A3CB-432B-800E-FD3CF8670C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8FB037A-E958-462E-A113-4F96EA48948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2921F9E-0C59-4BC2-9ADB-3BA0C38FB1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8B484399-AA87-41D0-8C1A-7C84130B29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D02C365-4067-4A31-8C43-42447C751F2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A9B33D33-FC49-4ED8-B662-38DB16DB47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1F20557-D0BF-48F9-8832-0F1E575C73D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AF02BCD-31FC-4F3A-8CA2-A40040D3C3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D53D043-9AA6-4898-B3CB-1E006F86FD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E5723DD1-8495-4D57-A1EA-635E136DE4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FF34F95C-BB62-4C50-A22C-BEE69A418A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E48C175-9526-4E58-BC96-56F02C8C414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B0DB33A-8017-437A-82C8-F0AAE484E2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319CF56D-2C59-4440-933B-DE16B060CA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581CD1DB-7B3D-4867-837F-CEAC88031C53}"/>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A5FA92CA-9B6F-495D-A7F7-8D0435E0076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37518F9D-B95B-41B9-8CF7-2DC5E5E7125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E604AF90-EE4F-44E7-9555-85F4B2C38D08}"/>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FF3D273C-C780-4951-8088-2108AC924DE7}"/>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C524ACF1-EF36-4A28-A5C8-233F24438972}"/>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6E8FBD9C-21C6-42CB-9BBB-BF2ED0A9D65C}"/>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4D254F65-D00B-4522-A20A-A270BB24A911}"/>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98844BC6-5ECE-42F9-929C-586791E196E7}"/>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D61F7376-2DEA-4045-A9AD-74D65B029ED7}"/>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5A84B511-EA47-403E-A321-778F37B76A71}"/>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937699-2602-441C-BA22-C122F21346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3F26EA-770A-4589-99D8-391E1E429D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112EF56-55AD-4895-A80F-F12A0EAC89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EDE5335-C31F-4DC6-B06C-F0DF529FAB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C95805E-9907-44AF-894F-6953159064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76019</xdr:rowOff>
    </xdr:from>
    <xdr:to>
      <xdr:col>85</xdr:col>
      <xdr:colOff>177800</xdr:colOff>
      <xdr:row>37</xdr:row>
      <xdr:rowOff>6169</xdr:rowOff>
    </xdr:to>
    <xdr:sp macro="" textlink="">
      <xdr:nvSpPr>
        <xdr:cNvPr id="436" name="楕円 435">
          <a:extLst>
            <a:ext uri="{FF2B5EF4-FFF2-40B4-BE49-F238E27FC236}">
              <a16:creationId xmlns:a16="http://schemas.microsoft.com/office/drawing/2014/main" id="{4B5C3807-CC1D-4B2D-B0AB-24F8E6F32755}"/>
            </a:ext>
          </a:extLst>
        </xdr:cNvPr>
        <xdr:cNvSpPr/>
      </xdr:nvSpPr>
      <xdr:spPr>
        <a:xfrm>
          <a:off x="16268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98896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683C15AF-DC43-4DCD-95B8-689BAAA16774}"/>
            </a:ext>
          </a:extLst>
        </xdr:cNvPr>
        <xdr:cNvSpPr txBox="1"/>
      </xdr:nvSpPr>
      <xdr:spPr>
        <a:xfrm>
          <a:off x="16357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438" name="楕円 437">
          <a:extLst>
            <a:ext uri="{FF2B5EF4-FFF2-40B4-BE49-F238E27FC236}">
              <a16:creationId xmlns:a16="http://schemas.microsoft.com/office/drawing/2014/main" id="{88DCAC8E-7813-4767-A770-81CBEA7E9077}"/>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126819</xdr:rowOff>
    </xdr:to>
    <xdr:cxnSp macro="">
      <xdr:nvCxnSpPr>
        <xdr:cNvPr id="439" name="直線コネクタ 438">
          <a:extLst>
            <a:ext uri="{FF2B5EF4-FFF2-40B4-BE49-F238E27FC236}">
              <a16:creationId xmlns:a16="http://schemas.microsoft.com/office/drawing/2014/main" id="{2426266E-0CDF-46F7-97BA-E0998E679717}"/>
            </a:ext>
          </a:extLst>
        </xdr:cNvPr>
        <xdr:cNvCxnSpPr/>
      </xdr:nvCxnSpPr>
      <xdr:spPr>
        <a:xfrm>
          <a:off x="15481300" y="625656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167458</xdr:rowOff>
    </xdr:from>
    <xdr:to>
      <xdr:col>76</xdr:col>
      <xdr:colOff>165100</xdr:colOff>
      <xdr:row>36</xdr:row>
      <xdr:rowOff>97608</xdr:rowOff>
    </xdr:to>
    <xdr:sp macro="" textlink="">
      <xdr:nvSpPr>
        <xdr:cNvPr id="440" name="楕円 439">
          <a:extLst>
            <a:ext uri="{FF2B5EF4-FFF2-40B4-BE49-F238E27FC236}">
              <a16:creationId xmlns:a16="http://schemas.microsoft.com/office/drawing/2014/main" id="{0955FDF4-0D20-418E-A7D1-A7FA877A8047}"/>
            </a:ext>
          </a:extLst>
        </xdr:cNvPr>
        <xdr:cNvSpPr/>
      </xdr:nvSpPr>
      <xdr:spPr>
        <a:xfrm>
          <a:off x="14541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46808</xdr:rowOff>
    </xdr:from>
    <xdr:to>
      <xdr:col>81</xdr:col>
      <xdr:colOff>50800</xdr:colOff>
      <xdr:row>36</xdr:row>
      <xdr:rowOff>84364</xdr:rowOff>
    </xdr:to>
    <xdr:cxnSp macro="">
      <xdr:nvCxnSpPr>
        <xdr:cNvPr id="441" name="直線コネクタ 440">
          <a:extLst>
            <a:ext uri="{FF2B5EF4-FFF2-40B4-BE49-F238E27FC236}">
              <a16:creationId xmlns:a16="http://schemas.microsoft.com/office/drawing/2014/main" id="{6BA41796-A0DB-4EE9-9CD3-2D9F0CF75503}"/>
            </a:ext>
          </a:extLst>
        </xdr:cNvPr>
        <xdr:cNvCxnSpPr/>
      </xdr:nvCxnSpPr>
      <xdr:spPr>
        <a:xfrm>
          <a:off x="14592300" y="62190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126637</xdr:rowOff>
    </xdr:from>
    <xdr:to>
      <xdr:col>72</xdr:col>
      <xdr:colOff>38100</xdr:colOff>
      <xdr:row>36</xdr:row>
      <xdr:rowOff>56787</xdr:rowOff>
    </xdr:to>
    <xdr:sp macro="" textlink="">
      <xdr:nvSpPr>
        <xdr:cNvPr id="442" name="楕円 441">
          <a:extLst>
            <a:ext uri="{FF2B5EF4-FFF2-40B4-BE49-F238E27FC236}">
              <a16:creationId xmlns:a16="http://schemas.microsoft.com/office/drawing/2014/main" id="{75911B8D-A3FC-4C45-8F99-7AA542443164}"/>
            </a:ext>
          </a:extLst>
        </xdr:cNvPr>
        <xdr:cNvSpPr/>
      </xdr:nvSpPr>
      <xdr:spPr>
        <a:xfrm>
          <a:off x="13652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xdr:rowOff>
    </xdr:from>
    <xdr:to>
      <xdr:col>76</xdr:col>
      <xdr:colOff>114300</xdr:colOff>
      <xdr:row>36</xdr:row>
      <xdr:rowOff>46808</xdr:rowOff>
    </xdr:to>
    <xdr:cxnSp macro="">
      <xdr:nvCxnSpPr>
        <xdr:cNvPr id="443" name="直線コネクタ 442">
          <a:extLst>
            <a:ext uri="{FF2B5EF4-FFF2-40B4-BE49-F238E27FC236}">
              <a16:creationId xmlns:a16="http://schemas.microsoft.com/office/drawing/2014/main" id="{9A75014E-E899-4BE6-9F9C-F68E60526024}"/>
            </a:ext>
          </a:extLst>
        </xdr:cNvPr>
        <xdr:cNvCxnSpPr/>
      </xdr:nvCxnSpPr>
      <xdr:spPr>
        <a:xfrm>
          <a:off x="13703300" y="61781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xdr:rowOff>
    </xdr:from>
    <xdr:to>
      <xdr:col>67</xdr:col>
      <xdr:colOff>101600</xdr:colOff>
      <xdr:row>35</xdr:row>
      <xdr:rowOff>115570</xdr:rowOff>
    </xdr:to>
    <xdr:sp macro="" textlink="">
      <xdr:nvSpPr>
        <xdr:cNvPr id="444" name="楕円 443">
          <a:extLst>
            <a:ext uri="{FF2B5EF4-FFF2-40B4-BE49-F238E27FC236}">
              <a16:creationId xmlns:a16="http://schemas.microsoft.com/office/drawing/2014/main" id="{AD0FCAA4-96D5-455C-8B85-13ABFE10B8DB}"/>
            </a:ext>
          </a:extLst>
        </xdr:cNvPr>
        <xdr:cNvSpPr/>
      </xdr:nvSpPr>
      <xdr:spPr>
        <a:xfrm>
          <a:off x="1276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64770</xdr:rowOff>
    </xdr:from>
    <xdr:to>
      <xdr:col>71</xdr:col>
      <xdr:colOff>177800</xdr:colOff>
      <xdr:row>36</xdr:row>
      <xdr:rowOff>5987</xdr:rowOff>
    </xdr:to>
    <xdr:cxnSp macro="">
      <xdr:nvCxnSpPr>
        <xdr:cNvPr id="445" name="直線コネクタ 444">
          <a:extLst>
            <a:ext uri="{FF2B5EF4-FFF2-40B4-BE49-F238E27FC236}">
              <a16:creationId xmlns:a16="http://schemas.microsoft.com/office/drawing/2014/main" id="{9581F9D8-80CA-40BA-928C-F6DF72A23820}"/>
            </a:ext>
          </a:extLst>
        </xdr:cNvPr>
        <xdr:cNvCxnSpPr/>
      </xdr:nvCxnSpPr>
      <xdr:spPr>
        <a:xfrm>
          <a:off x="12814300" y="606552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17B7BAF2-2736-4888-800B-ED3C3277BA3C}"/>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FFD7B972-39A2-4576-B4C8-85E117B42616}"/>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98AFE44D-0A62-4BBF-9D0F-04568C52943D}"/>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17F3D0F5-99F3-4144-B499-5956E5E04ECE}"/>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818A37EF-77BC-4C19-83CC-58A92EFE6ADE}"/>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114135</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63A4F0B0-FBB7-4736-83ED-BEC9E55C4B3A}"/>
            </a:ext>
          </a:extLst>
        </xdr:cNvPr>
        <xdr:cNvSpPr txBox="1"/>
      </xdr:nvSpPr>
      <xdr:spPr>
        <a:xfrm>
          <a:off x="14389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73314</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17928221-5694-49B2-B882-2020BFE9ACC8}"/>
            </a:ext>
          </a:extLst>
        </xdr:cNvPr>
        <xdr:cNvSpPr txBox="1"/>
      </xdr:nvSpPr>
      <xdr:spPr>
        <a:xfrm>
          <a:off x="13500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132097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B7ECA372-F353-44F2-A8A5-F3323196D56B}"/>
            </a:ext>
          </a:extLst>
        </xdr:cNvPr>
        <xdr:cNvSpPr txBox="1"/>
      </xdr:nvSpPr>
      <xdr:spPr>
        <a:xfrm>
          <a:off x="12611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064A600-1ACC-4D2E-83A6-9B3A71D858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C282992-8749-437A-B401-7F4C05C33B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A472804E-67E4-4DB9-869A-FFBE9C9C9D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38FEB07-990A-436C-A2DE-A9C9F33D48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CC79897-7929-4395-A901-96DD75FB99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9C4E9D9-E298-4C86-B4C8-A1DD140AD6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6D5FDF6-66B0-430B-BE11-E1BBAF069C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4B9FA1A-5BAC-4562-8ED7-5934488D1E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57F52D7-6516-4CBD-A05F-CAE097C871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21E6D6F-7AEB-4F06-BE5A-B51609949D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F3729944-0F76-445A-8738-9020DB3A8AD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AE5C5076-3ADE-46D8-BF23-ABE52C8A30D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324FB4B4-AC35-4E2B-957E-B153BD06DD4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D504C303-4683-420D-9EB9-1352D2EA9A7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270D57E1-E28E-4AA7-A007-95FC7231296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F5501602-0EA3-40BA-A2FD-00DF7749A2C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7C4AB08-E6BF-4BC1-8518-718E0265E3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3BFEEFDE-BB37-4B61-A2D6-7C01F38345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2C750504-785C-4DBB-8AB4-EB21C0368B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DFA15940-C3F2-4139-AFDC-BEFA59AA9B3D}"/>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E74D77CB-CEA7-4E58-8DBF-CD8D4BE5B83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1F9CE0A7-6533-4359-8F51-0C1F817E6B6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C6753E64-977F-4AA2-A819-EEB160D5AE0B}"/>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7B99437B-08BF-4344-92B3-DEB2259F8CC9}"/>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627F03EF-9803-4127-8894-B6A5F566E69C}"/>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ACA72B8F-1F52-49DE-B278-489985359D65}"/>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4044E88A-1DEC-401E-9998-8EBBD2B5DCF3}"/>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29D0F3C0-9DFC-419C-8BB2-986AA4FACD1D}"/>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DBCD7D7B-06C6-4712-B0EB-5D84E308B9BB}"/>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B814D3DA-8844-4EC4-A64D-FCFF87398183}"/>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CCDE5BD-A285-4CED-8F87-4E966ED542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D15AA2C-AEE5-4C96-912F-C5B389A082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061212D-C2B1-47A7-B018-DEE43D2464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F3B7F30-C17A-449A-85B4-C1B22D20B1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55A87D3-9EF3-488A-8135-E0EB1F1625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5678</xdr:rowOff>
    </xdr:from>
    <xdr:to>
      <xdr:col>116</xdr:col>
      <xdr:colOff>114300</xdr:colOff>
      <xdr:row>36</xdr:row>
      <xdr:rowOff>107278</xdr:rowOff>
    </xdr:to>
    <xdr:sp macro="" textlink="">
      <xdr:nvSpPr>
        <xdr:cNvPr id="489" name="楕円 488">
          <a:extLst>
            <a:ext uri="{FF2B5EF4-FFF2-40B4-BE49-F238E27FC236}">
              <a16:creationId xmlns:a16="http://schemas.microsoft.com/office/drawing/2014/main" id="{CBF968D2-E6C0-4292-8175-4BEB76495F49}"/>
            </a:ext>
          </a:extLst>
        </xdr:cNvPr>
        <xdr:cNvSpPr/>
      </xdr:nvSpPr>
      <xdr:spPr>
        <a:xfrm>
          <a:off x="22110700" y="61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28555</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45AB95A-7EC9-44AC-813B-DC8B9A8B6E4F}"/>
            </a:ext>
          </a:extLst>
        </xdr:cNvPr>
        <xdr:cNvSpPr txBox="1"/>
      </xdr:nvSpPr>
      <xdr:spPr>
        <a:xfrm>
          <a:off x="22199600" y="602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14610</xdr:rowOff>
    </xdr:from>
    <xdr:to>
      <xdr:col>112</xdr:col>
      <xdr:colOff>38100</xdr:colOff>
      <xdr:row>36</xdr:row>
      <xdr:rowOff>116210</xdr:rowOff>
    </xdr:to>
    <xdr:sp macro="" textlink="">
      <xdr:nvSpPr>
        <xdr:cNvPr id="491" name="楕円 490">
          <a:extLst>
            <a:ext uri="{FF2B5EF4-FFF2-40B4-BE49-F238E27FC236}">
              <a16:creationId xmlns:a16="http://schemas.microsoft.com/office/drawing/2014/main" id="{8A037053-4A26-4F08-AB32-92D3D54471D0}"/>
            </a:ext>
          </a:extLst>
        </xdr:cNvPr>
        <xdr:cNvSpPr/>
      </xdr:nvSpPr>
      <xdr:spPr>
        <a:xfrm>
          <a:off x="21272500" y="61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56478</xdr:rowOff>
    </xdr:from>
    <xdr:to>
      <xdr:col>116</xdr:col>
      <xdr:colOff>63500</xdr:colOff>
      <xdr:row>36</xdr:row>
      <xdr:rowOff>65410</xdr:rowOff>
    </xdr:to>
    <xdr:cxnSp macro="">
      <xdr:nvCxnSpPr>
        <xdr:cNvPr id="492" name="直線コネクタ 491">
          <a:extLst>
            <a:ext uri="{FF2B5EF4-FFF2-40B4-BE49-F238E27FC236}">
              <a16:creationId xmlns:a16="http://schemas.microsoft.com/office/drawing/2014/main" id="{40BF5459-2381-48E9-B1AD-7FFD51875FF3}"/>
            </a:ext>
          </a:extLst>
        </xdr:cNvPr>
        <xdr:cNvCxnSpPr/>
      </xdr:nvCxnSpPr>
      <xdr:spPr>
        <a:xfrm flipV="1">
          <a:off x="21323300" y="6228678"/>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6598</xdr:rowOff>
    </xdr:from>
    <xdr:to>
      <xdr:col>107</xdr:col>
      <xdr:colOff>101600</xdr:colOff>
      <xdr:row>36</xdr:row>
      <xdr:rowOff>108198</xdr:rowOff>
    </xdr:to>
    <xdr:sp macro="" textlink="">
      <xdr:nvSpPr>
        <xdr:cNvPr id="493" name="楕円 492">
          <a:extLst>
            <a:ext uri="{FF2B5EF4-FFF2-40B4-BE49-F238E27FC236}">
              <a16:creationId xmlns:a16="http://schemas.microsoft.com/office/drawing/2014/main" id="{26DACB63-3AF7-4D47-8601-C6AFA1B26414}"/>
            </a:ext>
          </a:extLst>
        </xdr:cNvPr>
        <xdr:cNvSpPr/>
      </xdr:nvSpPr>
      <xdr:spPr>
        <a:xfrm>
          <a:off x="20383500" y="6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57398</xdr:rowOff>
    </xdr:from>
    <xdr:to>
      <xdr:col>111</xdr:col>
      <xdr:colOff>177800</xdr:colOff>
      <xdr:row>36</xdr:row>
      <xdr:rowOff>65410</xdr:rowOff>
    </xdr:to>
    <xdr:cxnSp macro="">
      <xdr:nvCxnSpPr>
        <xdr:cNvPr id="494" name="直線コネクタ 493">
          <a:extLst>
            <a:ext uri="{FF2B5EF4-FFF2-40B4-BE49-F238E27FC236}">
              <a16:creationId xmlns:a16="http://schemas.microsoft.com/office/drawing/2014/main" id="{17335935-99C7-4C00-8D3F-81BAE05F430E}"/>
            </a:ext>
          </a:extLst>
        </xdr:cNvPr>
        <xdr:cNvCxnSpPr/>
      </xdr:nvCxnSpPr>
      <xdr:spPr>
        <a:xfrm>
          <a:off x="20434300" y="6229598"/>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167578</xdr:rowOff>
    </xdr:from>
    <xdr:to>
      <xdr:col>102</xdr:col>
      <xdr:colOff>165100</xdr:colOff>
      <xdr:row>36</xdr:row>
      <xdr:rowOff>97728</xdr:rowOff>
    </xdr:to>
    <xdr:sp macro="" textlink="">
      <xdr:nvSpPr>
        <xdr:cNvPr id="495" name="楕円 494">
          <a:extLst>
            <a:ext uri="{FF2B5EF4-FFF2-40B4-BE49-F238E27FC236}">
              <a16:creationId xmlns:a16="http://schemas.microsoft.com/office/drawing/2014/main" id="{10DDF320-CED9-419E-AFF5-F2581BB4B3AC}"/>
            </a:ext>
          </a:extLst>
        </xdr:cNvPr>
        <xdr:cNvSpPr/>
      </xdr:nvSpPr>
      <xdr:spPr>
        <a:xfrm>
          <a:off x="19494500" y="61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46928</xdr:rowOff>
    </xdr:from>
    <xdr:to>
      <xdr:col>107</xdr:col>
      <xdr:colOff>50800</xdr:colOff>
      <xdr:row>36</xdr:row>
      <xdr:rowOff>57398</xdr:rowOff>
    </xdr:to>
    <xdr:cxnSp macro="">
      <xdr:nvCxnSpPr>
        <xdr:cNvPr id="496" name="直線コネクタ 495">
          <a:extLst>
            <a:ext uri="{FF2B5EF4-FFF2-40B4-BE49-F238E27FC236}">
              <a16:creationId xmlns:a16="http://schemas.microsoft.com/office/drawing/2014/main" id="{72E0EB06-303F-49EC-9DBA-967304F24829}"/>
            </a:ext>
          </a:extLst>
        </xdr:cNvPr>
        <xdr:cNvCxnSpPr/>
      </xdr:nvCxnSpPr>
      <xdr:spPr>
        <a:xfrm>
          <a:off x="19545300" y="621912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108125</xdr:rowOff>
    </xdr:from>
    <xdr:to>
      <xdr:col>98</xdr:col>
      <xdr:colOff>38100</xdr:colOff>
      <xdr:row>37</xdr:row>
      <xdr:rowOff>38275</xdr:rowOff>
    </xdr:to>
    <xdr:sp macro="" textlink="">
      <xdr:nvSpPr>
        <xdr:cNvPr id="497" name="楕円 496">
          <a:extLst>
            <a:ext uri="{FF2B5EF4-FFF2-40B4-BE49-F238E27FC236}">
              <a16:creationId xmlns:a16="http://schemas.microsoft.com/office/drawing/2014/main" id="{662F3AD9-89C4-4AF7-8821-FAC8D9F903D1}"/>
            </a:ext>
          </a:extLst>
        </xdr:cNvPr>
        <xdr:cNvSpPr/>
      </xdr:nvSpPr>
      <xdr:spPr>
        <a:xfrm>
          <a:off x="18605500" y="62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46928</xdr:rowOff>
    </xdr:from>
    <xdr:to>
      <xdr:col>102</xdr:col>
      <xdr:colOff>114300</xdr:colOff>
      <xdr:row>36</xdr:row>
      <xdr:rowOff>158925</xdr:rowOff>
    </xdr:to>
    <xdr:cxnSp macro="">
      <xdr:nvCxnSpPr>
        <xdr:cNvPr id="498" name="直線コネクタ 497">
          <a:extLst>
            <a:ext uri="{FF2B5EF4-FFF2-40B4-BE49-F238E27FC236}">
              <a16:creationId xmlns:a16="http://schemas.microsoft.com/office/drawing/2014/main" id="{7D534695-8FE7-40BF-AC53-B60126FE6154}"/>
            </a:ext>
          </a:extLst>
        </xdr:cNvPr>
        <xdr:cNvCxnSpPr/>
      </xdr:nvCxnSpPr>
      <xdr:spPr>
        <a:xfrm flipV="1">
          <a:off x="18656300" y="6219128"/>
          <a:ext cx="889000" cy="1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BA3102C0-8A40-4DF1-BDE0-C141961369DB}"/>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9831E3E5-8F1C-40CE-85BE-9C779253D025}"/>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3F5E7071-8D77-4BFA-B10A-CA606B65CD43}"/>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A14BA8AC-D951-4F99-86D2-7ED03A225F4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132737</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D83E0F5F-955B-41DC-8BA8-295D458CEF4E}"/>
            </a:ext>
          </a:extLst>
        </xdr:cNvPr>
        <xdr:cNvSpPr txBox="1"/>
      </xdr:nvSpPr>
      <xdr:spPr>
        <a:xfrm>
          <a:off x="21011095" y="59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124725</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3436B860-05EB-4062-8FEA-D863844B1206}"/>
            </a:ext>
          </a:extLst>
        </xdr:cNvPr>
        <xdr:cNvSpPr txBox="1"/>
      </xdr:nvSpPr>
      <xdr:spPr>
        <a:xfrm>
          <a:off x="20134795" y="595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114255</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92B0C972-BF10-4675-B817-C84EB9A9CDF6}"/>
            </a:ext>
          </a:extLst>
        </xdr:cNvPr>
        <xdr:cNvSpPr txBox="1"/>
      </xdr:nvSpPr>
      <xdr:spPr>
        <a:xfrm>
          <a:off x="19245795" y="594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54802</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E4160CB7-CE38-466B-8049-635002EC1D71}"/>
            </a:ext>
          </a:extLst>
        </xdr:cNvPr>
        <xdr:cNvSpPr txBox="1"/>
      </xdr:nvSpPr>
      <xdr:spPr>
        <a:xfrm>
          <a:off x="18356795" y="60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EFB4FF0-7381-481D-9AEE-2D6F98D75B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8418507-F437-4DFD-A210-022AAFF549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B5DC96F-CB4F-4FDE-A518-7F98379332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F893B3C-0D58-4896-BF25-2CB4E23487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90CBF4C-222F-4A4E-B595-3147596218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7C65A75-FA08-4CBD-AA33-B528C69490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DFC838F5-EF37-4C25-8DA1-323FAC2DDC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F74C9888-8D79-476C-8E9B-75E2BB60227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A4A40E1E-8427-4EFF-B120-B7BC38C47E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DCE45367-8FD7-43C0-9392-8F90B25522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A789353B-3EB4-425A-A600-6DB4AB32CA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EB8C7243-559F-4529-9EC4-DD552B4FB1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EB723D6D-AA09-479D-9F2E-8B31148B8C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E125DF19-217B-4C6D-A4F3-A982CA8294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F27FF20-59D4-4E5E-8603-66CF25DC95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89DFD44D-99D1-4010-8702-614879C2924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78854A8F-F485-47B9-86F9-AFAAA9B594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CB47100E-8B3B-46CF-81E1-B108177683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4977FF55-225E-443A-BFDE-71DEF23D98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CDA75D9E-6368-41BB-A2FF-6E5024D376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F3D0B80-A285-4AAA-A640-E26E19AFE6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5A793C75-AC5A-4DE5-8EE8-6B4B8EC99B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7ACB69F7-328F-46D3-ADA7-B31CE8A51C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5D7390C8-F282-4182-AC1B-1C875AA37D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94E0AEED-592E-48D0-8E16-E40B3A6AA4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FC4E04EA-D6A6-4B1C-BD7B-FDF5404A99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F52FCB00-5D2C-4A08-A33A-E45824E879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A6553171-CD85-4C26-AC3C-7904241A57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936949D1-2E2D-4759-8988-93635D6C09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4343FD2E-0D62-4C3D-8651-6ED8294D95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3DF92C9B-8F52-4AD0-8495-CD6C8DC626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B5C8C2AF-1DC4-4E7C-AEE3-1A427D75A6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17151238-DCF0-43BF-A2DE-5697703D41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6C6D6778-21AE-4545-A22B-8E126512596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88F364FA-989B-4A24-B945-27CEE57A590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CF037987-950A-4F70-B7B1-BC8A609C4A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CE946967-759F-462E-8FFE-232E4209B3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3D754A5E-3CA4-4B8F-B515-9F7961E8BB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4F5ABDD7-2287-47B2-BE7F-9A855064B15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8722950F-713C-4BD7-AA97-1BC57E5427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209F1B83-2581-412C-AB2C-023AA2AACA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3B4BE9D-72D3-4F18-B824-DF238FC58659}"/>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8BBE6B5D-4FA4-42C5-9639-3494B6312FE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D7FD4208-D010-432F-A987-87F9C58120C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894DC296-C196-4EFD-BD59-4CDDED861B68}"/>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2" name="直線コネクタ 551">
          <a:extLst>
            <a:ext uri="{FF2B5EF4-FFF2-40B4-BE49-F238E27FC236}">
              <a16:creationId xmlns:a16="http://schemas.microsoft.com/office/drawing/2014/main" id="{8E8A4B46-E02E-48FE-BD0C-8F4BAC25E43E}"/>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A540A6A9-FF05-4919-829B-94EEB17F75E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4" name="フローチャート: 判断 553">
          <a:extLst>
            <a:ext uri="{FF2B5EF4-FFF2-40B4-BE49-F238E27FC236}">
              <a16:creationId xmlns:a16="http://schemas.microsoft.com/office/drawing/2014/main" id="{80579AAD-5FC7-4302-934E-E23C22E2C865}"/>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5" name="フローチャート: 判断 554">
          <a:extLst>
            <a:ext uri="{FF2B5EF4-FFF2-40B4-BE49-F238E27FC236}">
              <a16:creationId xmlns:a16="http://schemas.microsoft.com/office/drawing/2014/main" id="{2D43A53B-8207-4CAC-B08F-E2EE7EC0D72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6" name="フローチャート: 判断 555">
          <a:extLst>
            <a:ext uri="{FF2B5EF4-FFF2-40B4-BE49-F238E27FC236}">
              <a16:creationId xmlns:a16="http://schemas.microsoft.com/office/drawing/2014/main" id="{46B4B0B0-5468-418A-A259-2E3BC5CD1DEA}"/>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7" name="フローチャート: 判断 556">
          <a:extLst>
            <a:ext uri="{FF2B5EF4-FFF2-40B4-BE49-F238E27FC236}">
              <a16:creationId xmlns:a16="http://schemas.microsoft.com/office/drawing/2014/main" id="{4E823C1A-EE0D-4CCD-9988-B1433454B226}"/>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8" name="フローチャート: 判断 557">
          <a:extLst>
            <a:ext uri="{FF2B5EF4-FFF2-40B4-BE49-F238E27FC236}">
              <a16:creationId xmlns:a16="http://schemas.microsoft.com/office/drawing/2014/main" id="{42EFFB7F-FC58-4B84-8DEC-F01384F5EAEE}"/>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26F37C1B-BCDC-485A-B06D-11664FE817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CACB027-7813-4D25-B3EA-4DADEE8508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822D4B9-74F6-4D82-A382-1AB232070F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CD59B2D-A928-462F-B6CC-A74A8F73A7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932C47E4-3299-483E-8CD1-5525EBFEE6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564" name="楕円 563">
          <a:extLst>
            <a:ext uri="{FF2B5EF4-FFF2-40B4-BE49-F238E27FC236}">
              <a16:creationId xmlns:a16="http://schemas.microsoft.com/office/drawing/2014/main" id="{6E484F1A-9B79-49C6-9504-6B96ED83316E}"/>
            </a:ext>
          </a:extLst>
        </xdr:cNvPr>
        <xdr:cNvSpPr/>
      </xdr:nvSpPr>
      <xdr:spPr>
        <a:xfrm>
          <a:off x="16268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CC360E21-45F2-4804-9D39-5DD22C50AC59}"/>
            </a:ext>
          </a:extLst>
        </xdr:cNvPr>
        <xdr:cNvSpPr txBox="1"/>
      </xdr:nvSpPr>
      <xdr:spPr>
        <a:xfrm>
          <a:off x="16357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566" name="楕円 565">
          <a:extLst>
            <a:ext uri="{FF2B5EF4-FFF2-40B4-BE49-F238E27FC236}">
              <a16:creationId xmlns:a16="http://schemas.microsoft.com/office/drawing/2014/main" id="{8FF9AAC8-62FF-44D1-B61A-8CC8FE663792}"/>
            </a:ext>
          </a:extLst>
        </xdr:cNvPr>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31569</xdr:rowOff>
    </xdr:from>
    <xdr:to>
      <xdr:col>85</xdr:col>
      <xdr:colOff>127000</xdr:colOff>
      <xdr:row>83</xdr:row>
      <xdr:rowOff>47898</xdr:rowOff>
    </xdr:to>
    <xdr:cxnSp macro="">
      <xdr:nvCxnSpPr>
        <xdr:cNvPr id="567" name="直線コネクタ 566">
          <a:extLst>
            <a:ext uri="{FF2B5EF4-FFF2-40B4-BE49-F238E27FC236}">
              <a16:creationId xmlns:a16="http://schemas.microsoft.com/office/drawing/2014/main" id="{69CAB70C-801A-46A9-9A7B-BBAA0E080D03}"/>
            </a:ext>
          </a:extLst>
        </xdr:cNvPr>
        <xdr:cNvCxnSpPr/>
      </xdr:nvCxnSpPr>
      <xdr:spPr>
        <a:xfrm>
          <a:off x="15481300" y="142619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68" name="楕円 567">
          <a:extLst>
            <a:ext uri="{FF2B5EF4-FFF2-40B4-BE49-F238E27FC236}">
              <a16:creationId xmlns:a16="http://schemas.microsoft.com/office/drawing/2014/main" id="{9487D67A-08A5-4EAE-B81B-A44CD60206AC}"/>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31569</xdr:rowOff>
    </xdr:to>
    <xdr:cxnSp macro="">
      <xdr:nvCxnSpPr>
        <xdr:cNvPr id="569" name="直線コネクタ 568">
          <a:extLst>
            <a:ext uri="{FF2B5EF4-FFF2-40B4-BE49-F238E27FC236}">
              <a16:creationId xmlns:a16="http://schemas.microsoft.com/office/drawing/2014/main" id="{793E9D18-C28B-4EA2-BDD3-EAA0A9AAD98B}"/>
            </a:ext>
          </a:extLst>
        </xdr:cNvPr>
        <xdr:cNvCxnSpPr/>
      </xdr:nvCxnSpPr>
      <xdr:spPr>
        <a:xfrm>
          <a:off x="14592300" y="142341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91802</xdr:rowOff>
    </xdr:from>
    <xdr:to>
      <xdr:col>72</xdr:col>
      <xdr:colOff>38100</xdr:colOff>
      <xdr:row>83</xdr:row>
      <xdr:rowOff>21952</xdr:rowOff>
    </xdr:to>
    <xdr:sp macro="" textlink="">
      <xdr:nvSpPr>
        <xdr:cNvPr id="570" name="楕円 569">
          <a:extLst>
            <a:ext uri="{FF2B5EF4-FFF2-40B4-BE49-F238E27FC236}">
              <a16:creationId xmlns:a16="http://schemas.microsoft.com/office/drawing/2014/main" id="{0C349F99-9ADE-4D34-9204-9C1639998351}"/>
            </a:ext>
          </a:extLst>
        </xdr:cNvPr>
        <xdr:cNvSpPr/>
      </xdr:nvSpPr>
      <xdr:spPr>
        <a:xfrm>
          <a:off x="1365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83</xdr:row>
      <xdr:rowOff>3811</xdr:rowOff>
    </xdr:to>
    <xdr:cxnSp macro="">
      <xdr:nvCxnSpPr>
        <xdr:cNvPr id="571" name="直線コネクタ 570">
          <a:extLst>
            <a:ext uri="{FF2B5EF4-FFF2-40B4-BE49-F238E27FC236}">
              <a16:creationId xmlns:a16="http://schemas.microsoft.com/office/drawing/2014/main" id="{ADAC9E4F-4737-4C71-A0A2-1442143BA532}"/>
            </a:ext>
          </a:extLst>
        </xdr:cNvPr>
        <xdr:cNvCxnSpPr/>
      </xdr:nvCxnSpPr>
      <xdr:spPr>
        <a:xfrm>
          <a:off x="13703300" y="1420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85271</xdr:rowOff>
    </xdr:from>
    <xdr:to>
      <xdr:col>67</xdr:col>
      <xdr:colOff>101600</xdr:colOff>
      <xdr:row>83</xdr:row>
      <xdr:rowOff>15421</xdr:rowOff>
    </xdr:to>
    <xdr:sp macro="" textlink="">
      <xdr:nvSpPr>
        <xdr:cNvPr id="572" name="楕円 571">
          <a:extLst>
            <a:ext uri="{FF2B5EF4-FFF2-40B4-BE49-F238E27FC236}">
              <a16:creationId xmlns:a16="http://schemas.microsoft.com/office/drawing/2014/main" id="{17803A46-9EF0-4A5C-8AEF-328696FA3D47}"/>
            </a:ext>
          </a:extLst>
        </xdr:cNvPr>
        <xdr:cNvSpPr/>
      </xdr:nvSpPr>
      <xdr:spPr>
        <a:xfrm>
          <a:off x="1276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136071</xdr:rowOff>
    </xdr:from>
    <xdr:to>
      <xdr:col>71</xdr:col>
      <xdr:colOff>177800</xdr:colOff>
      <xdr:row>82</xdr:row>
      <xdr:rowOff>142602</xdr:rowOff>
    </xdr:to>
    <xdr:cxnSp macro="">
      <xdr:nvCxnSpPr>
        <xdr:cNvPr id="573" name="直線コネクタ 572">
          <a:extLst>
            <a:ext uri="{FF2B5EF4-FFF2-40B4-BE49-F238E27FC236}">
              <a16:creationId xmlns:a16="http://schemas.microsoft.com/office/drawing/2014/main" id="{73F6F742-0809-496A-AF99-ED905ADF71A1}"/>
            </a:ext>
          </a:extLst>
        </xdr:cNvPr>
        <xdr:cNvCxnSpPr/>
      </xdr:nvCxnSpPr>
      <xdr:spPr>
        <a:xfrm>
          <a:off x="12814300" y="1419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4" name="n_1aveValue【消防施設】&#10;有形固定資産減価償却率">
          <a:extLst>
            <a:ext uri="{FF2B5EF4-FFF2-40B4-BE49-F238E27FC236}">
              <a16:creationId xmlns:a16="http://schemas.microsoft.com/office/drawing/2014/main" id="{76D993DA-5CA7-4AB2-9C90-54D3D7CDF455}"/>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5" name="n_2aveValue【消防施設】&#10;有形固定資産減価償却率">
          <a:extLst>
            <a:ext uri="{FF2B5EF4-FFF2-40B4-BE49-F238E27FC236}">
              <a16:creationId xmlns:a16="http://schemas.microsoft.com/office/drawing/2014/main" id="{B33DFCE8-3D94-46EF-82C4-E63C3AF26FEF}"/>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76" name="n_3aveValue【消防施設】&#10;有形固定資産減価償却率">
          <a:extLst>
            <a:ext uri="{FF2B5EF4-FFF2-40B4-BE49-F238E27FC236}">
              <a16:creationId xmlns:a16="http://schemas.microsoft.com/office/drawing/2014/main" id="{DA4C357B-A613-446A-9001-28A2886BBC76}"/>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77" name="n_4aveValue【消防施設】&#10;有形固定資産減価償却率">
          <a:extLst>
            <a:ext uri="{FF2B5EF4-FFF2-40B4-BE49-F238E27FC236}">
              <a16:creationId xmlns:a16="http://schemas.microsoft.com/office/drawing/2014/main" id="{0A80A4B3-C5AF-409F-AE70-3DFEF19B0DDE}"/>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578" name="n_1mainValue【消防施設】&#10;有形固定資産減価償却率">
          <a:extLst>
            <a:ext uri="{FF2B5EF4-FFF2-40B4-BE49-F238E27FC236}">
              <a16:creationId xmlns:a16="http://schemas.microsoft.com/office/drawing/2014/main" id="{D4A48E63-928F-4928-87E7-18E98B5328E8}"/>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579" name="n_2mainValue【消防施設】&#10;有形固定資産減価償却率">
          <a:extLst>
            <a:ext uri="{FF2B5EF4-FFF2-40B4-BE49-F238E27FC236}">
              <a16:creationId xmlns:a16="http://schemas.microsoft.com/office/drawing/2014/main" id="{982C1F4D-350B-482A-BC41-7713D6D2B5C7}"/>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13079</xdr:rowOff>
    </xdr:from>
    <xdr:ext cx="405111" cy="259045"/>
    <xdr:sp macro="" textlink="">
      <xdr:nvSpPr>
        <xdr:cNvPr id="580" name="n_3mainValue【消防施設】&#10;有形固定資産減価償却率">
          <a:extLst>
            <a:ext uri="{FF2B5EF4-FFF2-40B4-BE49-F238E27FC236}">
              <a16:creationId xmlns:a16="http://schemas.microsoft.com/office/drawing/2014/main" id="{7AAF956B-A137-4917-AD9E-A3D44E121821}"/>
            </a:ext>
          </a:extLst>
        </xdr:cNvPr>
        <xdr:cNvSpPr txBox="1"/>
      </xdr:nvSpPr>
      <xdr:spPr>
        <a:xfrm>
          <a:off x="13500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6548</xdr:rowOff>
    </xdr:from>
    <xdr:ext cx="405111" cy="259045"/>
    <xdr:sp macro="" textlink="">
      <xdr:nvSpPr>
        <xdr:cNvPr id="581" name="n_4mainValue【消防施設】&#10;有形固定資産減価償却率">
          <a:extLst>
            <a:ext uri="{FF2B5EF4-FFF2-40B4-BE49-F238E27FC236}">
              <a16:creationId xmlns:a16="http://schemas.microsoft.com/office/drawing/2014/main" id="{00111E49-9E94-4CD9-96A0-05FAD62E211C}"/>
            </a:ext>
          </a:extLst>
        </xdr:cNvPr>
        <xdr:cNvSpPr txBox="1"/>
      </xdr:nvSpPr>
      <xdr:spPr>
        <a:xfrm>
          <a:off x="12611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52D0212E-31BD-4CE4-9476-8992DDB450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E0A56822-37F7-4C05-9BC6-510014F8C1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EFF35013-8364-4AC1-8DA7-C07FD1793C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CBC10469-8363-4A1B-AABE-C1E91067DE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8EDAC168-15EB-4605-A75A-6F689B6F83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519565D4-B008-4381-AC3F-F14C3662B1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A2CA5E92-46B8-4B88-B15E-4D042A9293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6BAC91E0-F70B-41FB-98FB-35C9626915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815BC96B-F907-4B67-A49F-3F4671CA4B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3A21F0E8-50E4-4F54-AAF4-359E12CD60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4E968CAC-88DC-4485-A33C-4EA8536513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115B3946-C473-4753-916F-6A0B85F770F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321E2E9C-D1E6-4982-9B4F-48DC4F2A749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EE155C57-5A04-4A34-BF54-D0206A9FFE2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E2462310-7FF6-4AB2-AF61-191CB6C59B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3715FDC5-A777-404B-9EB6-BBC4CEA87F6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5D127021-39F4-406C-8F9A-2C75A1B22B0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D1A53FB1-16B6-4E25-842A-5249C741599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C13F1EAB-770D-44BF-92CF-8FFFF0AED0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30B0F04C-F3CC-43FB-81F5-F34447FE682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41767CA9-65D6-4F6D-9F4B-24F47E99D3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3" name="直線コネクタ 602">
          <a:extLst>
            <a:ext uri="{FF2B5EF4-FFF2-40B4-BE49-F238E27FC236}">
              <a16:creationId xmlns:a16="http://schemas.microsoft.com/office/drawing/2014/main" id="{2E2E6BB9-DDD7-466F-B46A-B5853799B468}"/>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4" name="【消防施設】&#10;一人当たり面積最小値テキスト">
          <a:extLst>
            <a:ext uri="{FF2B5EF4-FFF2-40B4-BE49-F238E27FC236}">
              <a16:creationId xmlns:a16="http://schemas.microsoft.com/office/drawing/2014/main" id="{932B8235-60D6-4C10-B1B4-C3887ECC8AF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5" name="直線コネクタ 604">
          <a:extLst>
            <a:ext uri="{FF2B5EF4-FFF2-40B4-BE49-F238E27FC236}">
              <a16:creationId xmlns:a16="http://schemas.microsoft.com/office/drawing/2014/main" id="{AF757D8B-2C3F-4D94-9B7F-491EA6866C0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6" name="【消防施設】&#10;一人当たり面積最大値テキスト">
          <a:extLst>
            <a:ext uri="{FF2B5EF4-FFF2-40B4-BE49-F238E27FC236}">
              <a16:creationId xmlns:a16="http://schemas.microsoft.com/office/drawing/2014/main" id="{8D41D275-DD04-4D9A-A067-00B43154ADDF}"/>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7" name="直線コネクタ 606">
          <a:extLst>
            <a:ext uri="{FF2B5EF4-FFF2-40B4-BE49-F238E27FC236}">
              <a16:creationId xmlns:a16="http://schemas.microsoft.com/office/drawing/2014/main" id="{75D6B3A6-3BF7-4D67-B91D-F7CBE2101BA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08" name="【消防施設】&#10;一人当たり面積平均値テキスト">
          <a:extLst>
            <a:ext uri="{FF2B5EF4-FFF2-40B4-BE49-F238E27FC236}">
              <a16:creationId xmlns:a16="http://schemas.microsoft.com/office/drawing/2014/main" id="{0DF7CADB-6B46-4F69-A35F-F5B8338CA61D}"/>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9" name="フローチャート: 判断 608">
          <a:extLst>
            <a:ext uri="{FF2B5EF4-FFF2-40B4-BE49-F238E27FC236}">
              <a16:creationId xmlns:a16="http://schemas.microsoft.com/office/drawing/2014/main" id="{491ED225-2640-4095-8E6B-A1F01E1D58F1}"/>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0" name="フローチャート: 判断 609">
          <a:extLst>
            <a:ext uri="{FF2B5EF4-FFF2-40B4-BE49-F238E27FC236}">
              <a16:creationId xmlns:a16="http://schemas.microsoft.com/office/drawing/2014/main" id="{4920EEBC-B101-4EF9-8555-ECEA84648725}"/>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1" name="フローチャート: 判断 610">
          <a:extLst>
            <a:ext uri="{FF2B5EF4-FFF2-40B4-BE49-F238E27FC236}">
              <a16:creationId xmlns:a16="http://schemas.microsoft.com/office/drawing/2014/main" id="{56D4D5CF-A742-4354-B221-EC53AF2CFD4B}"/>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2" name="フローチャート: 判断 611">
          <a:extLst>
            <a:ext uri="{FF2B5EF4-FFF2-40B4-BE49-F238E27FC236}">
              <a16:creationId xmlns:a16="http://schemas.microsoft.com/office/drawing/2014/main" id="{782E67A5-7345-4192-84A9-243D34E723D4}"/>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3" name="フローチャート: 判断 612">
          <a:extLst>
            <a:ext uri="{FF2B5EF4-FFF2-40B4-BE49-F238E27FC236}">
              <a16:creationId xmlns:a16="http://schemas.microsoft.com/office/drawing/2014/main" id="{9493489C-314D-4F68-BD38-0ACA3C946504}"/>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E0DDEEA-909B-4FB3-97AD-988A9D9CB0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31F99280-3AB3-4015-A3DF-6096D08B61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85CF4B6-1A21-40BB-80C0-C6B4881F76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F88D26A-2620-4FCC-A34C-7DA2A42853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6F4205A-5124-4546-801D-9F751700F91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19" name="楕円 618">
          <a:extLst>
            <a:ext uri="{FF2B5EF4-FFF2-40B4-BE49-F238E27FC236}">
              <a16:creationId xmlns:a16="http://schemas.microsoft.com/office/drawing/2014/main" id="{827BEEBD-5F01-4C3D-A862-1190AFC93000}"/>
            </a:ext>
          </a:extLst>
        </xdr:cNvPr>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620" name="【消防施設】&#10;一人当たり面積該当値テキスト">
          <a:extLst>
            <a:ext uri="{FF2B5EF4-FFF2-40B4-BE49-F238E27FC236}">
              <a16:creationId xmlns:a16="http://schemas.microsoft.com/office/drawing/2014/main" id="{C937464A-842B-48D3-AAF6-E277E0A21494}"/>
            </a:ext>
          </a:extLst>
        </xdr:cNvPr>
        <xdr:cNvSpPr txBox="1"/>
      </xdr:nvSpPr>
      <xdr:spPr>
        <a:xfrm>
          <a:off x="22199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21" name="楕円 620">
          <a:extLst>
            <a:ext uri="{FF2B5EF4-FFF2-40B4-BE49-F238E27FC236}">
              <a16:creationId xmlns:a16="http://schemas.microsoft.com/office/drawing/2014/main" id="{740E2CE7-79B3-48B7-B5D2-C6F321532673}"/>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168402</xdr:rowOff>
    </xdr:to>
    <xdr:cxnSp macro="">
      <xdr:nvCxnSpPr>
        <xdr:cNvPr id="622" name="直線コネクタ 621">
          <a:extLst>
            <a:ext uri="{FF2B5EF4-FFF2-40B4-BE49-F238E27FC236}">
              <a16:creationId xmlns:a16="http://schemas.microsoft.com/office/drawing/2014/main" id="{B612F439-FAF7-427B-BE15-329E448F6592}"/>
            </a:ext>
          </a:extLst>
        </xdr:cNvPr>
        <xdr:cNvCxnSpPr/>
      </xdr:nvCxnSpPr>
      <xdr:spPr>
        <a:xfrm>
          <a:off x="21323300" y="143850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623" name="楕円 622">
          <a:extLst>
            <a:ext uri="{FF2B5EF4-FFF2-40B4-BE49-F238E27FC236}">
              <a16:creationId xmlns:a16="http://schemas.microsoft.com/office/drawing/2014/main" id="{A1A4D39B-BFE3-4532-A4BA-ADB6A1891D0B}"/>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154687</xdr:rowOff>
    </xdr:to>
    <xdr:cxnSp macro="">
      <xdr:nvCxnSpPr>
        <xdr:cNvPr id="624" name="直線コネクタ 623">
          <a:extLst>
            <a:ext uri="{FF2B5EF4-FFF2-40B4-BE49-F238E27FC236}">
              <a16:creationId xmlns:a16="http://schemas.microsoft.com/office/drawing/2014/main" id="{FD5C9287-5025-4B80-A737-D47F11D1EC5A}"/>
            </a:ext>
          </a:extLst>
        </xdr:cNvPr>
        <xdr:cNvCxnSpPr/>
      </xdr:nvCxnSpPr>
      <xdr:spPr>
        <a:xfrm>
          <a:off x="20434300" y="143621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625" name="楕円 624">
          <a:extLst>
            <a:ext uri="{FF2B5EF4-FFF2-40B4-BE49-F238E27FC236}">
              <a16:creationId xmlns:a16="http://schemas.microsoft.com/office/drawing/2014/main" id="{119CEA46-B2DF-4875-AB6A-EF090950E714}"/>
            </a:ext>
          </a:extLst>
        </xdr:cNvPr>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145542</xdr:rowOff>
    </xdr:to>
    <xdr:cxnSp macro="">
      <xdr:nvCxnSpPr>
        <xdr:cNvPr id="626" name="直線コネクタ 625">
          <a:extLst>
            <a:ext uri="{FF2B5EF4-FFF2-40B4-BE49-F238E27FC236}">
              <a16:creationId xmlns:a16="http://schemas.microsoft.com/office/drawing/2014/main" id="{F01F4E69-9F48-4E4B-B35A-FB52126AEDB1}"/>
            </a:ext>
          </a:extLst>
        </xdr:cNvPr>
        <xdr:cNvCxnSpPr/>
      </xdr:nvCxnSpPr>
      <xdr:spPr>
        <a:xfrm flipV="1">
          <a:off x="19545300" y="1436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27" name="楕円 626">
          <a:extLst>
            <a:ext uri="{FF2B5EF4-FFF2-40B4-BE49-F238E27FC236}">
              <a16:creationId xmlns:a16="http://schemas.microsoft.com/office/drawing/2014/main" id="{20DA8317-1354-48A0-AD59-6FF8F51E22E2}"/>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85</xdr:row>
      <xdr:rowOff>3811</xdr:rowOff>
    </xdr:to>
    <xdr:cxnSp macro="">
      <xdr:nvCxnSpPr>
        <xdr:cNvPr id="628" name="直線コネクタ 627">
          <a:extLst>
            <a:ext uri="{FF2B5EF4-FFF2-40B4-BE49-F238E27FC236}">
              <a16:creationId xmlns:a16="http://schemas.microsoft.com/office/drawing/2014/main" id="{D11A4604-9CFE-4B94-8B3E-1DE0ACE6946D}"/>
            </a:ext>
          </a:extLst>
        </xdr:cNvPr>
        <xdr:cNvCxnSpPr/>
      </xdr:nvCxnSpPr>
      <xdr:spPr>
        <a:xfrm flipV="1">
          <a:off x="18656300" y="143758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29" name="n_1aveValue【消防施設】&#10;一人当たり面積">
          <a:extLst>
            <a:ext uri="{FF2B5EF4-FFF2-40B4-BE49-F238E27FC236}">
              <a16:creationId xmlns:a16="http://schemas.microsoft.com/office/drawing/2014/main" id="{5CA52398-FB17-4BC2-B70C-C4039909BCBF}"/>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0" name="n_2aveValue【消防施設】&#10;一人当たり面積">
          <a:extLst>
            <a:ext uri="{FF2B5EF4-FFF2-40B4-BE49-F238E27FC236}">
              <a16:creationId xmlns:a16="http://schemas.microsoft.com/office/drawing/2014/main" id="{D0C2C7A0-1B79-4849-A539-F44EE75589AE}"/>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1" name="n_3aveValue【消防施設】&#10;一人当たり面積">
          <a:extLst>
            <a:ext uri="{FF2B5EF4-FFF2-40B4-BE49-F238E27FC236}">
              <a16:creationId xmlns:a16="http://schemas.microsoft.com/office/drawing/2014/main" id="{1F489F5B-5129-451B-85E8-8509DBF5A298}"/>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2" name="n_4aveValue【消防施設】&#10;一人当たり面積">
          <a:extLst>
            <a:ext uri="{FF2B5EF4-FFF2-40B4-BE49-F238E27FC236}">
              <a16:creationId xmlns:a16="http://schemas.microsoft.com/office/drawing/2014/main" id="{9E1C4CAE-AEA0-4C4D-964D-C486872BA48B}"/>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33" name="n_1mainValue【消防施設】&#10;一人当たり面積">
          <a:extLst>
            <a:ext uri="{FF2B5EF4-FFF2-40B4-BE49-F238E27FC236}">
              <a16:creationId xmlns:a16="http://schemas.microsoft.com/office/drawing/2014/main" id="{7DDBF89A-0574-468E-B18B-954606B33028}"/>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634" name="n_2mainValue【消防施設】&#10;一人当たり面積">
          <a:extLst>
            <a:ext uri="{FF2B5EF4-FFF2-40B4-BE49-F238E27FC236}">
              <a16:creationId xmlns:a16="http://schemas.microsoft.com/office/drawing/2014/main" id="{3E094F73-BA8B-4023-A0B7-294EB5DBC599}"/>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635" name="n_3mainValue【消防施設】&#10;一人当たり面積">
          <a:extLst>
            <a:ext uri="{FF2B5EF4-FFF2-40B4-BE49-F238E27FC236}">
              <a16:creationId xmlns:a16="http://schemas.microsoft.com/office/drawing/2014/main" id="{E0522B7E-DE8A-4CF3-ADBB-A84647BF7E38}"/>
            </a:ext>
          </a:extLst>
        </xdr:cNvPr>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36" name="n_4mainValue【消防施設】&#10;一人当たり面積">
          <a:extLst>
            <a:ext uri="{FF2B5EF4-FFF2-40B4-BE49-F238E27FC236}">
              <a16:creationId xmlns:a16="http://schemas.microsoft.com/office/drawing/2014/main" id="{AEC833B1-332F-4EA3-9C23-6B683837D307}"/>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3162535C-762F-492A-8709-A03931CFD5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B8BF4F13-00B1-475D-817B-C78FD64D90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19B984F-AB83-4B19-AE73-A8172079BE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377F98BC-1487-494B-AB20-B9D3AAA75A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594C425C-63A1-493F-9193-81B7A113CD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94C98202-BC71-43FA-BA42-C2B23AEC00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93AE408-928B-452D-840E-18BE3E7A37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10A15D6E-A1D6-426C-8892-DBC3491FA0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9A7B8B68-3C64-42DE-B521-8BE741DBB8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9C1A55-157D-44FA-A734-BCAEB4B54A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40FA4015-0641-401F-A841-3B0D7E4E06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477E3A63-C45B-4B31-A66F-8EF27B5A9F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2EC8A84B-B736-48AA-A5B9-D00F554CBB4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8C61A0A-C1FD-451E-9FB2-E81A841AB71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A556C211-086C-4374-B101-E031BD8B688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2496EEA5-1DC9-45D0-8EED-26ACE680A8B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E6B89C-AB64-49A2-88A5-13585F7994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FBA3B7C-AB3B-4BF5-B29B-49E5CE762D4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37C0070D-E14A-4C7E-BD11-4D594AFD58B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D8D2401A-B9B6-436E-9AE0-FD06D05E78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C818C9F5-7960-469C-9EF2-6858CF2EBB1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E90A374F-822F-4C63-BA32-9C157E4623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497D2854-1281-42DF-924E-5CE3857FC0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4E0BCAA6-A6EE-4639-9725-93B0BE58BDA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016003CB-167D-4889-B889-74B787BF1D9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705B485-6626-49E3-972E-0F71F134994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2D15E2C9-2626-4D7E-8363-2C042602777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B17DC865-24A1-41CD-8C86-1A5267B4772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5" name="【庁舎】&#10;有形固定資産減価償却率平均値テキスト">
          <a:extLst>
            <a:ext uri="{FF2B5EF4-FFF2-40B4-BE49-F238E27FC236}">
              <a16:creationId xmlns:a16="http://schemas.microsoft.com/office/drawing/2014/main" id="{17E25DAB-9427-48A6-90CC-EAD5473C8A45}"/>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6" name="フローチャート: 判断 665">
          <a:extLst>
            <a:ext uri="{FF2B5EF4-FFF2-40B4-BE49-F238E27FC236}">
              <a16:creationId xmlns:a16="http://schemas.microsoft.com/office/drawing/2014/main" id="{DBAA9622-57B1-4292-93CC-76F665230468}"/>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7" name="フローチャート: 判断 666">
          <a:extLst>
            <a:ext uri="{FF2B5EF4-FFF2-40B4-BE49-F238E27FC236}">
              <a16:creationId xmlns:a16="http://schemas.microsoft.com/office/drawing/2014/main" id="{79169B43-5FA6-4D70-AA04-1AF72E8C9C73}"/>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8" name="フローチャート: 判断 667">
          <a:extLst>
            <a:ext uri="{FF2B5EF4-FFF2-40B4-BE49-F238E27FC236}">
              <a16:creationId xmlns:a16="http://schemas.microsoft.com/office/drawing/2014/main" id="{7C7CA801-628E-4ED7-AD0B-BB538CE7784D}"/>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9" name="フローチャート: 判断 668">
          <a:extLst>
            <a:ext uri="{FF2B5EF4-FFF2-40B4-BE49-F238E27FC236}">
              <a16:creationId xmlns:a16="http://schemas.microsoft.com/office/drawing/2014/main" id="{6F431181-082B-410A-84BA-42F64972992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0" name="フローチャート: 判断 669">
          <a:extLst>
            <a:ext uri="{FF2B5EF4-FFF2-40B4-BE49-F238E27FC236}">
              <a16:creationId xmlns:a16="http://schemas.microsoft.com/office/drawing/2014/main" id="{7A9FFE52-9CCC-4423-9FED-31725DB7E83A}"/>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90765C4-3E42-4A67-851A-D23BB2D408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277E859-864F-4798-A9EB-174E814590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DF7640A-7D60-46EC-9A47-7E1E2E0FBF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6CEFB40-67DF-4AC8-9686-478EF8CEC4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9813930-0470-48D5-8545-726197E7F1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6" name="楕円 675">
          <a:extLst>
            <a:ext uri="{FF2B5EF4-FFF2-40B4-BE49-F238E27FC236}">
              <a16:creationId xmlns:a16="http://schemas.microsoft.com/office/drawing/2014/main" id="{141E02CD-6E51-4294-B81E-F1BA66E2C2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77" name="【庁舎】&#10;有形固定資産減価償却率該当値テキスト">
          <a:extLst>
            <a:ext uri="{FF2B5EF4-FFF2-40B4-BE49-F238E27FC236}">
              <a16:creationId xmlns:a16="http://schemas.microsoft.com/office/drawing/2014/main" id="{16AF8BB0-6602-40E6-9AA2-F74D85CDF4CA}"/>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92711</xdr:rowOff>
    </xdr:from>
    <xdr:to>
      <xdr:col>81</xdr:col>
      <xdr:colOff>101600</xdr:colOff>
      <xdr:row>105</xdr:row>
      <xdr:rowOff>22861</xdr:rowOff>
    </xdr:to>
    <xdr:sp macro="" textlink="">
      <xdr:nvSpPr>
        <xdr:cNvPr id="678" name="楕円 677">
          <a:extLst>
            <a:ext uri="{FF2B5EF4-FFF2-40B4-BE49-F238E27FC236}">
              <a16:creationId xmlns:a16="http://schemas.microsoft.com/office/drawing/2014/main" id="{5E0DFD62-C690-4316-8AF3-062FD9151A61}"/>
            </a:ext>
          </a:extLst>
        </xdr:cNvPr>
        <xdr:cNvSpPr/>
      </xdr:nvSpPr>
      <xdr:spPr>
        <a:xfrm>
          <a:off x="15430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143511</xdr:rowOff>
    </xdr:from>
    <xdr:to>
      <xdr:col>85</xdr:col>
      <xdr:colOff>127000</xdr:colOff>
      <xdr:row>104</xdr:row>
      <xdr:rowOff>167639</xdr:rowOff>
    </xdr:to>
    <xdr:cxnSp macro="">
      <xdr:nvCxnSpPr>
        <xdr:cNvPr id="679" name="直線コネクタ 678">
          <a:extLst>
            <a:ext uri="{FF2B5EF4-FFF2-40B4-BE49-F238E27FC236}">
              <a16:creationId xmlns:a16="http://schemas.microsoft.com/office/drawing/2014/main" id="{BEBA5E3A-1107-4A26-9189-9F43528F3DDB}"/>
            </a:ext>
          </a:extLst>
        </xdr:cNvPr>
        <xdr:cNvCxnSpPr/>
      </xdr:nvCxnSpPr>
      <xdr:spPr>
        <a:xfrm>
          <a:off x="15481300" y="179743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80" name="楕円 679">
          <a:extLst>
            <a:ext uri="{FF2B5EF4-FFF2-40B4-BE49-F238E27FC236}">
              <a16:creationId xmlns:a16="http://schemas.microsoft.com/office/drawing/2014/main" id="{51C6CB8E-276D-445E-AFFE-B72217532A02}"/>
            </a:ext>
          </a:extLst>
        </xdr:cNvPr>
        <xdr:cNvSpPr/>
      </xdr:nvSpPr>
      <xdr:spPr>
        <a:xfrm>
          <a:off x="1454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104</xdr:row>
      <xdr:rowOff>143511</xdr:rowOff>
    </xdr:to>
    <xdr:cxnSp macro="">
      <xdr:nvCxnSpPr>
        <xdr:cNvPr id="681" name="直線コネクタ 680">
          <a:extLst>
            <a:ext uri="{FF2B5EF4-FFF2-40B4-BE49-F238E27FC236}">
              <a16:creationId xmlns:a16="http://schemas.microsoft.com/office/drawing/2014/main" id="{7A3C094B-8432-49DF-8E79-72D48F250E43}"/>
            </a:ext>
          </a:extLst>
        </xdr:cNvPr>
        <xdr:cNvCxnSpPr/>
      </xdr:nvCxnSpPr>
      <xdr:spPr>
        <a:xfrm>
          <a:off x="14592300" y="179489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82" name="楕円 681">
          <a:extLst>
            <a:ext uri="{FF2B5EF4-FFF2-40B4-BE49-F238E27FC236}">
              <a16:creationId xmlns:a16="http://schemas.microsoft.com/office/drawing/2014/main" id="{57C2A98B-76AD-4991-8BB6-68A86F88CB5C}"/>
            </a:ext>
          </a:extLst>
        </xdr:cNvPr>
        <xdr:cNvSpPr/>
      </xdr:nvSpPr>
      <xdr:spPr>
        <a:xfrm>
          <a:off x="136525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93980</xdr:rowOff>
    </xdr:from>
    <xdr:to>
      <xdr:col>76</xdr:col>
      <xdr:colOff>114300</xdr:colOff>
      <xdr:row>104</xdr:row>
      <xdr:rowOff>118111</xdr:rowOff>
    </xdr:to>
    <xdr:cxnSp macro="">
      <xdr:nvCxnSpPr>
        <xdr:cNvPr id="683" name="直線コネクタ 682">
          <a:extLst>
            <a:ext uri="{FF2B5EF4-FFF2-40B4-BE49-F238E27FC236}">
              <a16:creationId xmlns:a16="http://schemas.microsoft.com/office/drawing/2014/main" id="{4E31087A-BE11-4127-B194-46726CC62FC5}"/>
            </a:ext>
          </a:extLst>
        </xdr:cNvPr>
        <xdr:cNvCxnSpPr/>
      </xdr:nvCxnSpPr>
      <xdr:spPr>
        <a:xfrm>
          <a:off x="13703300" y="17924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26670</xdr:rowOff>
    </xdr:from>
    <xdr:to>
      <xdr:col>67</xdr:col>
      <xdr:colOff>101600</xdr:colOff>
      <xdr:row>104</xdr:row>
      <xdr:rowOff>128270</xdr:rowOff>
    </xdr:to>
    <xdr:sp macro="" textlink="">
      <xdr:nvSpPr>
        <xdr:cNvPr id="684" name="楕円 683">
          <a:extLst>
            <a:ext uri="{FF2B5EF4-FFF2-40B4-BE49-F238E27FC236}">
              <a16:creationId xmlns:a16="http://schemas.microsoft.com/office/drawing/2014/main" id="{EA33CE24-3EC5-4349-B299-E3A9308577F8}"/>
            </a:ext>
          </a:extLst>
        </xdr:cNvPr>
        <xdr:cNvSpPr/>
      </xdr:nvSpPr>
      <xdr:spPr>
        <a:xfrm>
          <a:off x="12763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77470</xdr:rowOff>
    </xdr:from>
    <xdr:to>
      <xdr:col>71</xdr:col>
      <xdr:colOff>177800</xdr:colOff>
      <xdr:row>104</xdr:row>
      <xdr:rowOff>93980</xdr:rowOff>
    </xdr:to>
    <xdr:cxnSp macro="">
      <xdr:nvCxnSpPr>
        <xdr:cNvPr id="685" name="直線コネクタ 684">
          <a:extLst>
            <a:ext uri="{FF2B5EF4-FFF2-40B4-BE49-F238E27FC236}">
              <a16:creationId xmlns:a16="http://schemas.microsoft.com/office/drawing/2014/main" id="{1AD645DA-D853-4147-B1DE-38EF82ABC3A6}"/>
            </a:ext>
          </a:extLst>
        </xdr:cNvPr>
        <xdr:cNvCxnSpPr/>
      </xdr:nvCxnSpPr>
      <xdr:spPr>
        <a:xfrm>
          <a:off x="12814300" y="179082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86" name="n_1aveValue【庁舎】&#10;有形固定資産減価償却率">
          <a:extLst>
            <a:ext uri="{FF2B5EF4-FFF2-40B4-BE49-F238E27FC236}">
              <a16:creationId xmlns:a16="http://schemas.microsoft.com/office/drawing/2014/main" id="{6A151024-7D4A-40CD-97D6-39EFB47C1816}"/>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87" name="n_2aveValue【庁舎】&#10;有形固定資産減価償却率">
          <a:extLst>
            <a:ext uri="{FF2B5EF4-FFF2-40B4-BE49-F238E27FC236}">
              <a16:creationId xmlns:a16="http://schemas.microsoft.com/office/drawing/2014/main" id="{6C32A394-ED03-4C40-913E-5334995E40F6}"/>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88" name="n_3aveValue【庁舎】&#10;有形固定資産減価償却率">
          <a:extLst>
            <a:ext uri="{FF2B5EF4-FFF2-40B4-BE49-F238E27FC236}">
              <a16:creationId xmlns:a16="http://schemas.microsoft.com/office/drawing/2014/main" id="{D40D0B0F-0AA4-4169-A8EF-AEA6F332225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89" name="n_4aveValue【庁舎】&#10;有形固定資産減価償却率">
          <a:extLst>
            <a:ext uri="{FF2B5EF4-FFF2-40B4-BE49-F238E27FC236}">
              <a16:creationId xmlns:a16="http://schemas.microsoft.com/office/drawing/2014/main" id="{617339E9-5D7E-4ED3-8185-09D27EFF2095}"/>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13988</xdr:rowOff>
    </xdr:from>
    <xdr:ext cx="405111" cy="259045"/>
    <xdr:sp macro="" textlink="">
      <xdr:nvSpPr>
        <xdr:cNvPr id="690" name="n_1mainValue【庁舎】&#10;有形固定資産減価償却率">
          <a:extLst>
            <a:ext uri="{FF2B5EF4-FFF2-40B4-BE49-F238E27FC236}">
              <a16:creationId xmlns:a16="http://schemas.microsoft.com/office/drawing/2014/main" id="{64440D9E-1B31-419B-B60A-E870606A57BF}"/>
            </a:ext>
          </a:extLst>
        </xdr:cNvPr>
        <xdr:cNvSpPr txBox="1"/>
      </xdr:nvSpPr>
      <xdr:spPr>
        <a:xfrm>
          <a:off x="152660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91" name="n_2mainValue【庁舎】&#10;有形固定資産減価償却率">
          <a:extLst>
            <a:ext uri="{FF2B5EF4-FFF2-40B4-BE49-F238E27FC236}">
              <a16:creationId xmlns:a16="http://schemas.microsoft.com/office/drawing/2014/main" id="{CC642E3B-F391-43BB-B77D-BD4627CD6D85}"/>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692" name="n_3mainValue【庁舎】&#10;有形固定資産減価償却率">
          <a:extLst>
            <a:ext uri="{FF2B5EF4-FFF2-40B4-BE49-F238E27FC236}">
              <a16:creationId xmlns:a16="http://schemas.microsoft.com/office/drawing/2014/main" id="{36107264-3B58-4BD2-9EAB-349FBDF4BD7C}"/>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119397</xdr:rowOff>
    </xdr:from>
    <xdr:ext cx="405111" cy="259045"/>
    <xdr:sp macro="" textlink="">
      <xdr:nvSpPr>
        <xdr:cNvPr id="693" name="n_4mainValue【庁舎】&#10;有形固定資産減価償却率">
          <a:extLst>
            <a:ext uri="{FF2B5EF4-FFF2-40B4-BE49-F238E27FC236}">
              <a16:creationId xmlns:a16="http://schemas.microsoft.com/office/drawing/2014/main" id="{61ECD54F-E70D-49A3-BCBA-89DFE946544C}"/>
            </a:ext>
          </a:extLst>
        </xdr:cNvPr>
        <xdr:cNvSpPr txBox="1"/>
      </xdr:nvSpPr>
      <xdr:spPr>
        <a:xfrm>
          <a:off x="126117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D0AC1B6D-9529-4F18-957F-D4E6111E17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F24B14B3-A968-4EC2-98E0-B23C97370E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5A52100A-F7B4-4FDA-BA94-77692CEF1F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B7B40492-39C4-4B59-9214-0A316E6C8A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935CD7EC-BED0-405C-A73A-9132E1CCD9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1C2D8A3A-2A93-4308-B0AD-AB62821A2D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F45E3BC3-792D-485C-A61F-19010508C2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4727CFB8-0E6B-4E16-8F50-26FC247018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4E6C4C8C-11CB-4F35-92AC-CBE12275EF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32BF4285-3320-4F1B-92EE-81F23686EB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A1B0711F-5483-4DA7-BC2C-5ECDA0DE6AE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1CD518D2-A0C7-4723-BAFB-94C6B6CCBD4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75BB79E2-18E3-4C0A-9BE5-CCC6FADC6D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8E964555-5E15-4549-A403-215462AC8C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21803801-E846-4827-9FFD-BB0A8FBB00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1887CA11-06E5-483D-B8B4-93A61FCE6FB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AB80DF23-8EE4-4426-AED3-54C2A664D80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ECBFC948-CC99-43E8-A7D8-E33245BBBF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D6513CB6-0E61-43B8-A03F-F81D065B416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D35223A2-2514-4979-ACDE-7CE90964E5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E9B6DF74-3D1B-405C-8FB7-46D64409552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5D2EB90-9A0E-475B-98F9-A230900480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3C269DEE-08EC-464A-B24E-B3D33FDD0B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C72698B-13F6-4110-BC85-B111382701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EE3C8CF4-7FB3-410E-95BA-0329905230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B0390F55-89FB-4DED-B33C-6B7A34563B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0" name="直線コネクタ 719">
          <a:extLst>
            <a:ext uri="{FF2B5EF4-FFF2-40B4-BE49-F238E27FC236}">
              <a16:creationId xmlns:a16="http://schemas.microsoft.com/office/drawing/2014/main" id="{141B94D4-FFF4-4140-99A7-393A656D3135}"/>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1" name="【庁舎】&#10;一人当たり面積最小値テキスト">
          <a:extLst>
            <a:ext uri="{FF2B5EF4-FFF2-40B4-BE49-F238E27FC236}">
              <a16:creationId xmlns:a16="http://schemas.microsoft.com/office/drawing/2014/main" id="{CCF22DF8-8FC8-47EF-B216-5C6560CA1B86}"/>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2" name="直線コネクタ 721">
          <a:extLst>
            <a:ext uri="{FF2B5EF4-FFF2-40B4-BE49-F238E27FC236}">
              <a16:creationId xmlns:a16="http://schemas.microsoft.com/office/drawing/2014/main" id="{2208774D-C773-49AF-9342-6901458EC9CB}"/>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3" name="【庁舎】&#10;一人当たり面積最大値テキスト">
          <a:extLst>
            <a:ext uri="{FF2B5EF4-FFF2-40B4-BE49-F238E27FC236}">
              <a16:creationId xmlns:a16="http://schemas.microsoft.com/office/drawing/2014/main" id="{8AF56CBF-E956-40EF-8723-F9697C438DC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4" name="直線コネクタ 723">
          <a:extLst>
            <a:ext uri="{FF2B5EF4-FFF2-40B4-BE49-F238E27FC236}">
              <a16:creationId xmlns:a16="http://schemas.microsoft.com/office/drawing/2014/main" id="{8D0ABF2A-0F08-4C91-B921-C4FCAC485559}"/>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5" name="【庁舎】&#10;一人当たり面積平均値テキスト">
          <a:extLst>
            <a:ext uri="{FF2B5EF4-FFF2-40B4-BE49-F238E27FC236}">
              <a16:creationId xmlns:a16="http://schemas.microsoft.com/office/drawing/2014/main" id="{9A0643D7-951F-4024-9339-2110CE62F9BB}"/>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6" name="フローチャート: 判断 725">
          <a:extLst>
            <a:ext uri="{FF2B5EF4-FFF2-40B4-BE49-F238E27FC236}">
              <a16:creationId xmlns:a16="http://schemas.microsoft.com/office/drawing/2014/main" id="{763E7DCB-1EAE-4E8C-B1EE-3D669CEB37EE}"/>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7" name="フローチャート: 判断 726">
          <a:extLst>
            <a:ext uri="{FF2B5EF4-FFF2-40B4-BE49-F238E27FC236}">
              <a16:creationId xmlns:a16="http://schemas.microsoft.com/office/drawing/2014/main" id="{55161109-1E38-452E-A728-4B6260DD6B0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8" name="フローチャート: 判断 727">
          <a:extLst>
            <a:ext uri="{FF2B5EF4-FFF2-40B4-BE49-F238E27FC236}">
              <a16:creationId xmlns:a16="http://schemas.microsoft.com/office/drawing/2014/main" id="{ECB5A260-9F26-4B6F-BF00-701648BAF7D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9" name="フローチャート: 判断 728">
          <a:extLst>
            <a:ext uri="{FF2B5EF4-FFF2-40B4-BE49-F238E27FC236}">
              <a16:creationId xmlns:a16="http://schemas.microsoft.com/office/drawing/2014/main" id="{276F9C1E-5ADA-4B7A-A9F3-C36324FCF425}"/>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0" name="フローチャート: 判断 729">
          <a:extLst>
            <a:ext uri="{FF2B5EF4-FFF2-40B4-BE49-F238E27FC236}">
              <a16:creationId xmlns:a16="http://schemas.microsoft.com/office/drawing/2014/main" id="{39EDBF8B-1F6A-4E1B-AB47-366E1450F189}"/>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E767BED-48B0-42EC-95EB-E96F1E3E5E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119894E-A6DB-41DB-B302-DC8F96EC89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31256F6-CF5F-41C7-8068-830718B89F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F976A1A-00C2-492C-93E9-A2D940B233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43609EC-F1DE-4372-A652-8170878025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736" name="楕円 735">
          <a:extLst>
            <a:ext uri="{FF2B5EF4-FFF2-40B4-BE49-F238E27FC236}">
              <a16:creationId xmlns:a16="http://schemas.microsoft.com/office/drawing/2014/main" id="{AC5FC399-AFC9-499F-B44B-37F2C91B5C49}"/>
            </a:ext>
          </a:extLst>
        </xdr:cNvPr>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737" name="【庁舎】&#10;一人当たり面積該当値テキスト">
          <a:extLst>
            <a:ext uri="{FF2B5EF4-FFF2-40B4-BE49-F238E27FC236}">
              <a16:creationId xmlns:a16="http://schemas.microsoft.com/office/drawing/2014/main" id="{FC301E6E-E3C6-4566-9C4E-8C9C4EA1DB0F}"/>
            </a:ext>
          </a:extLst>
        </xdr:cNvPr>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38" name="楕円 737">
          <a:extLst>
            <a:ext uri="{FF2B5EF4-FFF2-40B4-BE49-F238E27FC236}">
              <a16:creationId xmlns:a16="http://schemas.microsoft.com/office/drawing/2014/main" id="{41BA754D-4EBA-49B7-9EA5-EB68761547AE}"/>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739" name="直線コネクタ 738">
          <a:extLst>
            <a:ext uri="{FF2B5EF4-FFF2-40B4-BE49-F238E27FC236}">
              <a16:creationId xmlns:a16="http://schemas.microsoft.com/office/drawing/2014/main" id="{72C16EAD-DAC7-4F23-ACD2-B321D189571C}"/>
            </a:ext>
          </a:extLst>
        </xdr:cNvPr>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40" name="楕円 739">
          <a:extLst>
            <a:ext uri="{FF2B5EF4-FFF2-40B4-BE49-F238E27FC236}">
              <a16:creationId xmlns:a16="http://schemas.microsoft.com/office/drawing/2014/main" id="{4BD0E1DB-ADB7-4B94-A29F-D05FF303D1B9}"/>
            </a:ext>
          </a:extLst>
        </xdr:cNvPr>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741" name="直線コネクタ 740">
          <a:extLst>
            <a:ext uri="{FF2B5EF4-FFF2-40B4-BE49-F238E27FC236}">
              <a16:creationId xmlns:a16="http://schemas.microsoft.com/office/drawing/2014/main" id="{798B2CE4-8557-462F-84E3-03367534EB50}"/>
            </a:ext>
          </a:extLst>
        </xdr:cNvPr>
        <xdr:cNvCxnSpPr/>
      </xdr:nvCxnSpPr>
      <xdr:spPr>
        <a:xfrm>
          <a:off x="20434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742" name="楕円 741">
          <a:extLst>
            <a:ext uri="{FF2B5EF4-FFF2-40B4-BE49-F238E27FC236}">
              <a16:creationId xmlns:a16="http://schemas.microsoft.com/office/drawing/2014/main" id="{76BF51CE-FB13-46BC-AE06-3E773893510B}"/>
            </a:ext>
          </a:extLst>
        </xdr:cNvPr>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743" name="直線コネクタ 742">
          <a:extLst>
            <a:ext uri="{FF2B5EF4-FFF2-40B4-BE49-F238E27FC236}">
              <a16:creationId xmlns:a16="http://schemas.microsoft.com/office/drawing/2014/main" id="{00748D28-21FA-4513-84B5-A966F0F6A3B8}"/>
            </a:ext>
          </a:extLst>
        </xdr:cNvPr>
        <xdr:cNvCxnSpPr/>
      </xdr:nvCxnSpPr>
      <xdr:spPr>
        <a:xfrm>
          <a:off x="19545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44" name="楕円 743">
          <a:extLst>
            <a:ext uri="{FF2B5EF4-FFF2-40B4-BE49-F238E27FC236}">
              <a16:creationId xmlns:a16="http://schemas.microsoft.com/office/drawing/2014/main" id="{5FC283EC-6DB8-42BD-AB60-60C9FC7D5EF3}"/>
            </a:ext>
          </a:extLst>
        </xdr:cNvPr>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92529</xdr:rowOff>
    </xdr:from>
    <xdr:to>
      <xdr:col>102</xdr:col>
      <xdr:colOff>114300</xdr:colOff>
      <xdr:row>108</xdr:row>
      <xdr:rowOff>92529</xdr:rowOff>
    </xdr:to>
    <xdr:cxnSp macro="">
      <xdr:nvCxnSpPr>
        <xdr:cNvPr id="745" name="直線コネクタ 744">
          <a:extLst>
            <a:ext uri="{FF2B5EF4-FFF2-40B4-BE49-F238E27FC236}">
              <a16:creationId xmlns:a16="http://schemas.microsoft.com/office/drawing/2014/main" id="{8118530C-3269-4363-86EF-B4F701E18574}"/>
            </a:ext>
          </a:extLst>
        </xdr:cNvPr>
        <xdr:cNvCxnSpPr/>
      </xdr:nvCxnSpPr>
      <xdr:spPr>
        <a:xfrm>
          <a:off x="18656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6" name="n_1aveValue【庁舎】&#10;一人当たり面積">
          <a:extLst>
            <a:ext uri="{FF2B5EF4-FFF2-40B4-BE49-F238E27FC236}">
              <a16:creationId xmlns:a16="http://schemas.microsoft.com/office/drawing/2014/main" id="{1AEDC4C3-C4E5-4956-A844-0E20D8CCE1E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7" name="n_2aveValue【庁舎】&#10;一人当たり面積">
          <a:extLst>
            <a:ext uri="{FF2B5EF4-FFF2-40B4-BE49-F238E27FC236}">
              <a16:creationId xmlns:a16="http://schemas.microsoft.com/office/drawing/2014/main" id="{7EF6A012-7A7E-4178-9657-E02DCBB71EDA}"/>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48" name="n_3aveValue【庁舎】&#10;一人当たり面積">
          <a:extLst>
            <a:ext uri="{FF2B5EF4-FFF2-40B4-BE49-F238E27FC236}">
              <a16:creationId xmlns:a16="http://schemas.microsoft.com/office/drawing/2014/main" id="{2C004E13-BBF3-4175-87DE-410AE1D7828B}"/>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49" name="n_4aveValue【庁舎】&#10;一人当たり面積">
          <a:extLst>
            <a:ext uri="{FF2B5EF4-FFF2-40B4-BE49-F238E27FC236}">
              <a16:creationId xmlns:a16="http://schemas.microsoft.com/office/drawing/2014/main" id="{4E3ED37B-C32B-40F5-93D8-0FC223CD6426}"/>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750" name="n_1mainValue【庁舎】&#10;一人当たり面積">
          <a:extLst>
            <a:ext uri="{FF2B5EF4-FFF2-40B4-BE49-F238E27FC236}">
              <a16:creationId xmlns:a16="http://schemas.microsoft.com/office/drawing/2014/main" id="{7E574930-4EF7-4715-ABEF-172066F8D2A5}"/>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51" name="n_2mainValue【庁舎】&#10;一人当たり面積">
          <a:extLst>
            <a:ext uri="{FF2B5EF4-FFF2-40B4-BE49-F238E27FC236}">
              <a16:creationId xmlns:a16="http://schemas.microsoft.com/office/drawing/2014/main" id="{8E0CD03A-3E65-4846-8306-263EDD7D1B1B}"/>
            </a:ext>
          </a:extLst>
        </xdr:cNvPr>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752" name="n_3mainValue【庁舎】&#10;一人当たり面積">
          <a:extLst>
            <a:ext uri="{FF2B5EF4-FFF2-40B4-BE49-F238E27FC236}">
              <a16:creationId xmlns:a16="http://schemas.microsoft.com/office/drawing/2014/main" id="{8B5C87EF-748D-4673-81A4-DD35BCA824AA}"/>
            </a:ext>
          </a:extLst>
        </xdr:cNvPr>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753" name="n_4mainValue【庁舎】&#10;一人当たり面積">
          <a:extLst>
            <a:ext uri="{FF2B5EF4-FFF2-40B4-BE49-F238E27FC236}">
              <a16:creationId xmlns:a16="http://schemas.microsoft.com/office/drawing/2014/main" id="{BFE545CA-9934-4E9C-9715-11ADC988AC55}"/>
            </a:ext>
          </a:extLst>
        </xdr:cNvPr>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8CFBFA62-03B1-43C7-BBEB-465A8FB1AB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4CCFB1C-25AB-4D01-A78E-D637356764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B19E9C18-CA39-4A20-A856-E0A83CA2D6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類似団体と比較して有形固定資産減価償却率が低くなっているのは、一般廃棄物処理施設と福祉施設である。平成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年に建設されたクリーンセンターは令和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稼働を終了するが、広域化ごみ処理施設に移行したあとも不燃ごみの中継施設として利用されるものの、今後の施設利用については検討していく必要がある。また総合保健福祉会館は、福祉避難所に指定されており、常に安全に使用できるよう整備していく必要があるため、維持管理費や資本的投資をコントロールしながら施設運営を</a:t>
          </a:r>
          <a:r>
            <a:rPr kumimoji="1" lang="ja-JP" altLang="en-US" sz="1100">
              <a:solidFill>
                <a:schemeClr val="dk1"/>
              </a:solidFill>
              <a:effectLst/>
              <a:latin typeface="+mn-lt"/>
              <a:ea typeface="+mn-ea"/>
              <a:cs typeface="+mn-cs"/>
            </a:rPr>
            <a:t>行う。</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税収の伸びが見込めない中、更なる歳出削減を実施するともに、企業誘致、徴収業務の強化に取り組み、財政基盤の強化に努める。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維持修繕、維持管理に係る経費が増加している。社会基盤整備として実施してきた投資的経費に係る公債費負担の占める割合も大きい。費用対効果を見ながら事務事業の重点化と質的充実を図り、経常経費の一層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93663</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664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117793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242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759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153988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127,906</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3,857</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人件費において、今後も単純な職員数の増加とならないよう、社会情勢及び財政状況を考慮しつつ、適切な職員数を維持していく。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物件費においては、費用対効果を考慮し、事務事業を見直し、物件費全体の抑制を図り、必要最小限の経費で効率的かつ効果的な財政運営を目指す。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177</xdr:rowOff>
    </xdr:from>
    <xdr:to>
      <xdr:col>23</xdr:col>
      <xdr:colOff>133350</xdr:colOff>
      <xdr:row>82</xdr:row>
      <xdr:rowOff>75554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9077"/>
          <a:ext cx="838200" cy="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124929</xdr:rowOff>
    </xdr:from>
    <xdr:to>
      <xdr:col>19</xdr:col>
      <xdr:colOff>133350</xdr:colOff>
      <xdr:row>82</xdr:row>
      <xdr:rowOff>177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2379"/>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103546</xdr:rowOff>
    </xdr:from>
    <xdr:to>
      <xdr:col>15</xdr:col>
      <xdr:colOff>82550</xdr:colOff>
      <xdr:row>81</xdr:row>
      <xdr:rowOff>124929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0996"/>
          <a:ext cx="889000" cy="2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103546</xdr:rowOff>
    </xdr:from>
    <xdr:to>
      <xdr:col>11</xdr:col>
      <xdr:colOff>31750</xdr:colOff>
      <xdr:row>81</xdr:row>
      <xdr:rowOff>118334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0996"/>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24754</xdr:rowOff>
    </xdr:from>
    <xdr:to>
      <xdr:col>23</xdr:col>
      <xdr:colOff>184150</xdr:colOff>
      <xdr:row>82</xdr:row>
      <xdr:rowOff>126354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41281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120827</xdr:rowOff>
    </xdr:from>
    <xdr:to>
      <xdr:col>19</xdr:col>
      <xdr:colOff>184150</xdr:colOff>
      <xdr:row>82</xdr:row>
      <xdr:rowOff>50977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61154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74129</xdr:rowOff>
    </xdr:from>
    <xdr:to>
      <xdr:col>15</xdr:col>
      <xdr:colOff>133350</xdr:colOff>
      <xdr:row>82</xdr:row>
      <xdr:rowOff>4279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52746</xdr:rowOff>
    </xdr:from>
    <xdr:to>
      <xdr:col>11</xdr:col>
      <xdr:colOff>82550</xdr:colOff>
      <xdr:row>81</xdr:row>
      <xdr:rowOff>154346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67534</xdr:rowOff>
    </xdr:from>
    <xdr:to>
      <xdr:col>7</xdr:col>
      <xdr:colOff>31750</xdr:colOff>
      <xdr:row>81</xdr:row>
      <xdr:rowOff>169134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諸手当については国の制度と同水準であるが、職員の年齢構成等で増減している。今後も適正化に努める。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人削減方針により職員数の削減施策を実施したが、行政業務が多様化し、福祉関連の専門職の増加等に伴い類似団体を超えている。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今後も単純な職員数の増加とならないよう、社会情勢及び財政状況を考慮しつつ、適切な職員数を維持していく。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116749</xdr:rowOff>
    </xdr:from>
    <xdr:to>
      <xdr:col>81</xdr:col>
      <xdr:colOff>44450</xdr:colOff>
      <xdr:row>60</xdr:row>
      <xdr:rowOff>128815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374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116749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238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59872</xdr:rowOff>
    </xdr:from>
    <xdr:to>
      <xdr:col>72</xdr:col>
      <xdr:colOff>203200</xdr:colOff>
      <xdr:row>60</xdr:row>
      <xdr:rowOff>75384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68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59872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50092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65949</xdr:rowOff>
    </xdr:from>
    <xdr:to>
      <xdr:col>77</xdr:col>
      <xdr:colOff>95250</xdr:colOff>
      <xdr:row>60</xdr:row>
      <xdr:rowOff>167549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152326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9072</xdr:rowOff>
    </xdr:from>
    <xdr:to>
      <xdr:col>68</xdr:col>
      <xdr:colOff>203200</xdr:colOff>
      <xdr:row>60</xdr:row>
      <xdr:rowOff>110672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120849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及び維持管理してきており、その財源を地方債に頼っていたため、公債費が増加している。また県第二浄化センター関連で、下水道整備事業を推進してきたことに伴う繰出金が実質公債費比率を高くしている要因となっている。今後は投資的事業の抑制及び交付税算入できる起債を活用することで、実質公債費比率の更なる減少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41487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102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41487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81704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146050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更新や道路等の投資的事業の財源として、また現在世代と将来世代での負担を平準化するためにも財源を地方債に頼ってきた。今後は投資的事業の抑制や交付税参入等財源措置を検討し、後世への負担軽減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102165</xdr:rowOff>
    </xdr:from>
    <xdr:to>
      <xdr:col>81</xdr:col>
      <xdr:colOff>44450</xdr:colOff>
      <xdr:row>18</xdr:row>
      <xdr:rowOff>107668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1681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102165</xdr:rowOff>
    </xdr:from>
    <xdr:to>
      <xdr:col>77</xdr:col>
      <xdr:colOff>44450</xdr:colOff>
      <xdr:row>18</xdr:row>
      <xdr:rowOff>19191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1681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159808</xdr:rowOff>
    </xdr:from>
    <xdr:to>
      <xdr:col>72</xdr:col>
      <xdr:colOff>203200</xdr:colOff>
      <xdr:row>18</xdr:row>
      <xdr:rowOff>19191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74458"/>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82056</xdr:rowOff>
    </xdr:from>
    <xdr:to>
      <xdr:col>68</xdr:col>
      <xdr:colOff>152400</xdr:colOff>
      <xdr:row>17</xdr:row>
      <xdr:rowOff>159808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967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56868</xdr:rowOff>
    </xdr:from>
    <xdr:to>
      <xdr:col>81</xdr:col>
      <xdr:colOff>95250</xdr:colOff>
      <xdr:row>18</xdr:row>
      <xdr:rowOff>158468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28945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1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51365</xdr:rowOff>
    </xdr:from>
    <xdr:to>
      <xdr:col>77</xdr:col>
      <xdr:colOff>95250</xdr:colOff>
      <xdr:row>17</xdr:row>
      <xdr:rowOff>152965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137742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139841</xdr:rowOff>
    </xdr:from>
    <xdr:to>
      <xdr:col>73</xdr:col>
      <xdr:colOff>44450</xdr:colOff>
      <xdr:row>18</xdr:row>
      <xdr:rowOff>69991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54768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109008</xdr:rowOff>
    </xdr:from>
    <xdr:to>
      <xdr:col>68</xdr:col>
      <xdr:colOff>203200</xdr:colOff>
      <xdr:row>18</xdr:row>
      <xdr:rowOff>39158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23935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31256</xdr:rowOff>
    </xdr:from>
    <xdr:to>
      <xdr:col>64</xdr:col>
      <xdr:colOff>152400</xdr:colOff>
      <xdr:row>17</xdr:row>
      <xdr:rowOff>132856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117633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人削減方針による退職者に伴う人員を補充しなかったことによって、一定の効果を上げている。しかしながら業務の多様化による福祉の専門職等の増加によって、職員数は増加傾向となっている。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今後も単純な職員数の増加とならないよう、社会情勢及び財政状況を考慮しつつ、適切な職員数を維持していく。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75565</xdr:rowOff>
    </xdr:from>
    <xdr:to>
      <xdr:col>24</xdr:col>
      <xdr:colOff>25400</xdr:colOff>
      <xdr:row>35</xdr:row>
      <xdr:rowOff>46990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0486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24130</xdr:rowOff>
    </xdr:from>
    <xdr:to>
      <xdr:col>19</xdr:col>
      <xdr:colOff>187325</xdr:colOff>
      <xdr:row>34</xdr:row>
      <xdr:rowOff>75565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53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34</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796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138430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77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24765</xdr:rowOff>
    </xdr:from>
    <xdr:to>
      <xdr:col>20</xdr:col>
      <xdr:colOff>38100</xdr:colOff>
      <xdr:row>34</xdr:row>
      <xdr:rowOff>126365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136542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144780</xdr:rowOff>
    </xdr:from>
    <xdr:to>
      <xdr:col>15</xdr:col>
      <xdr:colOff>149225</xdr:colOff>
      <xdr:row>34</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85107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公共施設の老朽化に伴う維持管理費及び計画策定等の増加が原因である。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費用対効果を考慮した事務事業の見直しや公共施設等総合管理計画等による施設の長寿命化事業で物件費全体を平準化しながら総支出額の抑制を図り、必要最小限の経費で効率的かつ効果的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434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27940</xdr:rowOff>
    </xdr:from>
    <xdr:to>
      <xdr:col>78</xdr:col>
      <xdr:colOff>69850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456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456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20320</xdr:rowOff>
    </xdr:from>
    <xdr:to>
      <xdr:col>69</xdr:col>
      <xdr:colOff>92075</xdr:colOff>
      <xdr:row>20</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49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140970</xdr:rowOff>
    </xdr:from>
    <xdr:to>
      <xdr:col>65</xdr:col>
      <xdr:colOff>53975</xdr:colOff>
      <xdr:row>20</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高齢化による医療費及び障がい者に対する介護給付等に伴う経費の増加や人件費の高騰等による保育園の運営委託料等の福祉関係費が年々増加している。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105228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40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116115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繰出金が大部分を占めている。特別会計においては経費の削減と独立採算の原則による料金改定等の正化を図ることにより、繰出金の削減に努める。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2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57</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旧都市整備公団立替施行に係る関公費の償還終了に伴い、補助金等を押し下げている。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人口増加に伴う社会資本整備を継続的に実施してきたことに加え、総合保健福祉会館、清掃施設等の大規模施設の整備事業の財源として多額の地方債を発行してきたことが要因である。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今後も新清掃施設、公共事業等に伴う起債の発行が見込まれるため、引き続き地方債の発行を伴う普通建設事業の抑制に努める。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56135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に比べて経常収支比率が高い水準で推移していることを踏まえ、今後も不要不急の事業は行わず、費用対効果を考慮した事務上全体の見直しを実施し、必要最小限の経費で効率的かつ効果的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117856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772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84605</xdr:rowOff>
    </xdr:from>
    <xdr:to>
      <xdr:col>29</xdr:col>
      <xdr:colOff>127000</xdr:colOff>
      <xdr:row>18</xdr:row>
      <xdr:rowOff>85340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8330"/>
          <a:ext cx="6477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85340</xdr:rowOff>
    </xdr:from>
    <xdr:to>
      <xdr:col>26</xdr:col>
      <xdr:colOff>50800</xdr:colOff>
      <xdr:row>18</xdr:row>
      <xdr:rowOff>113915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9065"/>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113915</xdr:rowOff>
    </xdr:from>
    <xdr:to>
      <xdr:col>22</xdr:col>
      <xdr:colOff>114300</xdr:colOff>
      <xdr:row>18</xdr:row>
      <xdr:rowOff>135257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7640"/>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135257</xdr:rowOff>
    </xdr:from>
    <xdr:to>
      <xdr:col>18</xdr:col>
      <xdr:colOff>177800</xdr:colOff>
      <xdr:row>18</xdr:row>
      <xdr:rowOff>162134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8982"/>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33805</xdr:rowOff>
    </xdr:from>
    <xdr:to>
      <xdr:col>29</xdr:col>
      <xdr:colOff>177800</xdr:colOff>
      <xdr:row>18</xdr:row>
      <xdr:rowOff>135406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75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34540</xdr:rowOff>
    </xdr:from>
    <xdr:to>
      <xdr:col>26</xdr:col>
      <xdr:colOff>101600</xdr:colOff>
      <xdr:row>18</xdr:row>
      <xdr:rowOff>136141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120918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63115</xdr:rowOff>
    </xdr:from>
    <xdr:to>
      <xdr:col>22</xdr:col>
      <xdr:colOff>165100</xdr:colOff>
      <xdr:row>18</xdr:row>
      <xdr:rowOff>164716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84457</xdr:rowOff>
    </xdr:from>
    <xdr:to>
      <xdr:col>19</xdr:col>
      <xdr:colOff>38100</xdr:colOff>
      <xdr:row>19</xdr:row>
      <xdr:rowOff>14607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111334</xdr:rowOff>
    </xdr:from>
    <xdr:to>
      <xdr:col>15</xdr:col>
      <xdr:colOff>101600</xdr:colOff>
      <xdr:row>19</xdr:row>
      <xdr:rowOff>41484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26261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182974</xdr:rowOff>
    </xdr:from>
    <xdr:to>
      <xdr:col>29</xdr:col>
      <xdr:colOff>127000</xdr:colOff>
      <xdr:row>35</xdr:row>
      <xdr:rowOff>191171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93324"/>
          <a:ext cx="6477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191171</xdr:rowOff>
    </xdr:from>
    <xdr:to>
      <xdr:col>26</xdr:col>
      <xdr:colOff>50800</xdr:colOff>
      <xdr:row>35</xdr:row>
      <xdr:rowOff>215664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01521"/>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153453</xdr:rowOff>
    </xdr:from>
    <xdr:to>
      <xdr:col>22</xdr:col>
      <xdr:colOff>114300</xdr:colOff>
      <xdr:row>35</xdr:row>
      <xdr:rowOff>215664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3803"/>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153453</xdr:rowOff>
    </xdr:from>
    <xdr:to>
      <xdr:col>18</xdr:col>
      <xdr:colOff>177800</xdr:colOff>
      <xdr:row>35</xdr:row>
      <xdr:rowOff>218701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63803"/>
          <a:ext cx="6985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132174</xdr:rowOff>
    </xdr:from>
    <xdr:to>
      <xdr:col>29</xdr:col>
      <xdr:colOff>177800</xdr:colOff>
      <xdr:row>35</xdr:row>
      <xdr:rowOff>233774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320151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140371</xdr:rowOff>
    </xdr:from>
    <xdr:to>
      <xdr:col>26</xdr:col>
      <xdr:colOff>101600</xdr:colOff>
      <xdr:row>35</xdr:row>
      <xdr:rowOff>241971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252148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164864</xdr:rowOff>
    </xdr:from>
    <xdr:to>
      <xdr:col>22</xdr:col>
      <xdr:colOff>165100</xdr:colOff>
      <xdr:row>35</xdr:row>
      <xdr:rowOff>266464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7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276641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102653</xdr:rowOff>
    </xdr:from>
    <xdr:to>
      <xdr:col>19</xdr:col>
      <xdr:colOff>38100</xdr:colOff>
      <xdr:row>35</xdr:row>
      <xdr:rowOff>204253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214430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167901</xdr:rowOff>
    </xdr:from>
    <xdr:to>
      <xdr:col>15</xdr:col>
      <xdr:colOff>101600</xdr:colOff>
      <xdr:row>35</xdr:row>
      <xdr:rowOff>269501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7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279678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4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29477</xdr:rowOff>
    </xdr:from>
    <xdr:to>
      <xdr:col>24</xdr:col>
      <xdr:colOff>63500</xdr:colOff>
      <xdr:row>38</xdr:row>
      <xdr:rowOff>10637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127"/>
          <a:ext cx="838200" cy="1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10637</xdr:rowOff>
    </xdr:from>
    <xdr:to>
      <xdr:col>19</xdr:col>
      <xdr:colOff>177800</xdr:colOff>
      <xdr:row>38</xdr:row>
      <xdr:rowOff>47784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5737"/>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47784</xdr:rowOff>
    </xdr:from>
    <xdr:to>
      <xdr:col>15</xdr:col>
      <xdr:colOff>50800</xdr:colOff>
      <xdr:row>38</xdr:row>
      <xdr:rowOff>58109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28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58109</xdr:rowOff>
    </xdr:from>
    <xdr:to>
      <xdr:col>10</xdr:col>
      <xdr:colOff>114300</xdr:colOff>
      <xdr:row>38</xdr:row>
      <xdr:rowOff>99543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209"/>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150127</xdr:rowOff>
    </xdr:from>
    <xdr:to>
      <xdr:col>24</xdr:col>
      <xdr:colOff>114300</xdr:colOff>
      <xdr:row>37</xdr:row>
      <xdr:rowOff>80277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128554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131286</xdr:rowOff>
    </xdr:from>
    <xdr:to>
      <xdr:col>20</xdr:col>
      <xdr:colOff>38100</xdr:colOff>
      <xdr:row>38</xdr:row>
      <xdr:rowOff>61437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52564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168434</xdr:rowOff>
    </xdr:from>
    <xdr:to>
      <xdr:col>15</xdr:col>
      <xdr:colOff>101600</xdr:colOff>
      <xdr:row>38</xdr:row>
      <xdr:rowOff>98584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89711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7309</xdr:rowOff>
    </xdr:from>
    <xdr:to>
      <xdr:col>10</xdr:col>
      <xdr:colOff>165100</xdr:colOff>
      <xdr:row>38</xdr:row>
      <xdr:rowOff>108909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100036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48743</xdr:rowOff>
    </xdr:from>
    <xdr:to>
      <xdr:col>6</xdr:col>
      <xdr:colOff>38100</xdr:colOff>
      <xdr:row>38</xdr:row>
      <xdr:rowOff>150343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141470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19424</xdr:rowOff>
    </xdr:from>
    <xdr:to>
      <xdr:col>24</xdr:col>
      <xdr:colOff>63500</xdr:colOff>
      <xdr:row>57</xdr:row>
      <xdr:rowOff>19685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9207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19424</xdr:rowOff>
    </xdr:from>
    <xdr:to>
      <xdr:col>19</xdr:col>
      <xdr:colOff>177800</xdr:colOff>
      <xdr:row>57</xdr:row>
      <xdr:rowOff>63054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2074"/>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63054</xdr:rowOff>
    </xdr:from>
    <xdr:to>
      <xdr:col>15</xdr:col>
      <xdr:colOff>50800</xdr:colOff>
      <xdr:row>57</xdr:row>
      <xdr:rowOff>77537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5704"/>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27066</xdr:rowOff>
    </xdr:from>
    <xdr:to>
      <xdr:col>10</xdr:col>
      <xdr:colOff>114300</xdr:colOff>
      <xdr:row>57</xdr:row>
      <xdr:rowOff>77537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99716"/>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140335</xdr:rowOff>
    </xdr:from>
    <xdr:to>
      <xdr:col>24</xdr:col>
      <xdr:colOff>114300</xdr:colOff>
      <xdr:row>57</xdr:row>
      <xdr:rowOff>70485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163212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140074</xdr:rowOff>
    </xdr:from>
    <xdr:to>
      <xdr:col>20</xdr:col>
      <xdr:colOff>38100</xdr:colOff>
      <xdr:row>57</xdr:row>
      <xdr:rowOff>70224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86751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12254</xdr:rowOff>
    </xdr:from>
    <xdr:to>
      <xdr:col>15</xdr:col>
      <xdr:colOff>101600</xdr:colOff>
      <xdr:row>57</xdr:row>
      <xdr:rowOff>113854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130381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26737</xdr:rowOff>
    </xdr:from>
    <xdr:to>
      <xdr:col>10</xdr:col>
      <xdr:colOff>165100</xdr:colOff>
      <xdr:row>57</xdr:row>
      <xdr:rowOff>128337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144864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147716</xdr:rowOff>
    </xdr:from>
    <xdr:to>
      <xdr:col>6</xdr:col>
      <xdr:colOff>38100</xdr:colOff>
      <xdr:row>57</xdr:row>
      <xdr:rowOff>77866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45459</xdr:rowOff>
    </xdr:from>
    <xdr:to>
      <xdr:col>24</xdr:col>
      <xdr:colOff>63500</xdr:colOff>
      <xdr:row>76</xdr:row>
      <xdr:rowOff>121526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75659"/>
          <a:ext cx="838200" cy="7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45459</xdr:rowOff>
    </xdr:from>
    <xdr:to>
      <xdr:col>19</xdr:col>
      <xdr:colOff>177800</xdr:colOff>
      <xdr:row>76</xdr:row>
      <xdr:rowOff>61004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7565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61004</xdr:rowOff>
    </xdr:from>
    <xdr:to>
      <xdr:col>15</xdr:col>
      <xdr:colOff>50800</xdr:colOff>
      <xdr:row>76</xdr:row>
      <xdr:rowOff>74606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9120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23800</xdr:rowOff>
    </xdr:from>
    <xdr:to>
      <xdr:col>10</xdr:col>
      <xdr:colOff>114300</xdr:colOff>
      <xdr:row>76</xdr:row>
      <xdr:rowOff>74606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54000"/>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70726</xdr:rowOff>
    </xdr:from>
    <xdr:to>
      <xdr:col>24</xdr:col>
      <xdr:colOff>114300</xdr:colOff>
      <xdr:row>77</xdr:row>
      <xdr:rowOff>876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93603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166109</xdr:rowOff>
    </xdr:from>
    <xdr:to>
      <xdr:col>20</xdr:col>
      <xdr:colOff>38100</xdr:colOff>
      <xdr:row>76</xdr:row>
      <xdr:rowOff>96259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112787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0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10204</xdr:rowOff>
    </xdr:from>
    <xdr:to>
      <xdr:col>15</xdr:col>
      <xdr:colOff>101600</xdr:colOff>
      <xdr:row>76</xdr:row>
      <xdr:rowOff>111804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128332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23806</xdr:rowOff>
    </xdr:from>
    <xdr:to>
      <xdr:col>10</xdr:col>
      <xdr:colOff>165100</xdr:colOff>
      <xdr:row>76</xdr:row>
      <xdr:rowOff>125406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141933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144450</xdr:rowOff>
    </xdr:from>
    <xdr:to>
      <xdr:col>6</xdr:col>
      <xdr:colOff>38100</xdr:colOff>
      <xdr:row>76</xdr:row>
      <xdr:rowOff>74600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91127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63853</xdr:rowOff>
    </xdr:from>
    <xdr:to>
      <xdr:col>24</xdr:col>
      <xdr:colOff>63500</xdr:colOff>
      <xdr:row>96</xdr:row>
      <xdr:rowOff>115469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3053"/>
          <a:ext cx="838200" cy="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115469</xdr:rowOff>
    </xdr:from>
    <xdr:to>
      <xdr:col>19</xdr:col>
      <xdr:colOff>177800</xdr:colOff>
      <xdr:row>97</xdr:row>
      <xdr:rowOff>15881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74669"/>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15881</xdr:rowOff>
    </xdr:from>
    <xdr:to>
      <xdr:col>15</xdr:col>
      <xdr:colOff>50800</xdr:colOff>
      <xdr:row>97</xdr:row>
      <xdr:rowOff>32814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6531"/>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32814</xdr:rowOff>
    </xdr:from>
    <xdr:to>
      <xdr:col>10</xdr:col>
      <xdr:colOff>114300</xdr:colOff>
      <xdr:row>97</xdr:row>
      <xdr:rowOff>85162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3464"/>
          <a:ext cx="8890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13053</xdr:rowOff>
    </xdr:from>
    <xdr:to>
      <xdr:col>24</xdr:col>
      <xdr:colOff>114300</xdr:colOff>
      <xdr:row>96</xdr:row>
      <xdr:rowOff>114653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162930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5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64669</xdr:rowOff>
    </xdr:from>
    <xdr:to>
      <xdr:col>20</xdr:col>
      <xdr:colOff>38100</xdr:colOff>
      <xdr:row>96</xdr:row>
      <xdr:rowOff>166269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157396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136531</xdr:rowOff>
    </xdr:from>
    <xdr:to>
      <xdr:col>15</xdr:col>
      <xdr:colOff>101600</xdr:colOff>
      <xdr:row>97</xdr:row>
      <xdr:rowOff>66681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57808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153464</xdr:rowOff>
    </xdr:from>
    <xdr:to>
      <xdr:col>10</xdr:col>
      <xdr:colOff>165100</xdr:colOff>
      <xdr:row>97</xdr:row>
      <xdr:rowOff>83614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34362</xdr:rowOff>
    </xdr:from>
    <xdr:to>
      <xdr:col>6</xdr:col>
      <xdr:colOff>38100</xdr:colOff>
      <xdr:row>97</xdr:row>
      <xdr:rowOff>135962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163168</xdr:rowOff>
    </xdr:from>
    <xdr:to>
      <xdr:col>55</xdr:col>
      <xdr:colOff>0</xdr:colOff>
      <xdr:row>37</xdr:row>
      <xdr:rowOff>124064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92468"/>
          <a:ext cx="838200" cy="47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89815</xdr:rowOff>
    </xdr:from>
    <xdr:to>
      <xdr:col>50</xdr:col>
      <xdr:colOff>114300</xdr:colOff>
      <xdr:row>37</xdr:row>
      <xdr:rowOff>124064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33465"/>
          <a:ext cx="889000" cy="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89815</xdr:rowOff>
    </xdr:from>
    <xdr:to>
      <xdr:col>45</xdr:col>
      <xdr:colOff>177800</xdr:colOff>
      <xdr:row>37</xdr:row>
      <xdr:rowOff>97601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33465"/>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97601</xdr:rowOff>
    </xdr:from>
    <xdr:to>
      <xdr:col>41</xdr:col>
      <xdr:colOff>50800</xdr:colOff>
      <xdr:row>37</xdr:row>
      <xdr:rowOff>152895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41251"/>
          <a:ext cx="8890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112368</xdr:rowOff>
    </xdr:from>
    <xdr:to>
      <xdr:col>55</xdr:col>
      <xdr:colOff>50800</xdr:colOff>
      <xdr:row>35</xdr:row>
      <xdr:rowOff>42518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73264</xdr:rowOff>
    </xdr:from>
    <xdr:to>
      <xdr:col>50</xdr:col>
      <xdr:colOff>165100</xdr:colOff>
      <xdr:row>38</xdr:row>
      <xdr:rowOff>3414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165991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39015</xdr:rowOff>
    </xdr:from>
    <xdr:to>
      <xdr:col>46</xdr:col>
      <xdr:colOff>38100</xdr:colOff>
      <xdr:row>37</xdr:row>
      <xdr:rowOff>140615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157142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46801</xdr:rowOff>
    </xdr:from>
    <xdr:to>
      <xdr:col>41</xdr:col>
      <xdr:colOff>101600</xdr:colOff>
      <xdr:row>37</xdr:row>
      <xdr:rowOff>148401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164928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102095</xdr:rowOff>
    </xdr:from>
    <xdr:to>
      <xdr:col>36</xdr:col>
      <xdr:colOff>165100</xdr:colOff>
      <xdr:row>38</xdr:row>
      <xdr:rowOff>32245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108162</xdr:rowOff>
    </xdr:from>
    <xdr:to>
      <xdr:col>55</xdr:col>
      <xdr:colOff>0</xdr:colOff>
      <xdr:row>58</xdr:row>
      <xdr:rowOff>3747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09362"/>
          <a:ext cx="838200" cy="2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3747</xdr:rowOff>
    </xdr:from>
    <xdr:to>
      <xdr:col>50</xdr:col>
      <xdr:colOff>114300</xdr:colOff>
      <xdr:row>58</xdr:row>
      <xdr:rowOff>4094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47847"/>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26113</xdr:rowOff>
    </xdr:from>
    <xdr:to>
      <xdr:col>45</xdr:col>
      <xdr:colOff>177800</xdr:colOff>
      <xdr:row>58</xdr:row>
      <xdr:rowOff>4094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27313"/>
          <a:ext cx="889000" cy="3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21907</xdr:rowOff>
    </xdr:from>
    <xdr:to>
      <xdr:col>41</xdr:col>
      <xdr:colOff>50800</xdr:colOff>
      <xdr:row>56</xdr:row>
      <xdr:rowOff>26113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2310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57362</xdr:rowOff>
    </xdr:from>
    <xdr:to>
      <xdr:col>55</xdr:col>
      <xdr:colOff>50800</xdr:colOff>
      <xdr:row>56</xdr:row>
      <xdr:rowOff>158962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35789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124397</xdr:rowOff>
    </xdr:from>
    <xdr:to>
      <xdr:col>50</xdr:col>
      <xdr:colOff>165100</xdr:colOff>
      <xdr:row>58</xdr:row>
      <xdr:rowOff>54547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45674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124744</xdr:rowOff>
    </xdr:from>
    <xdr:to>
      <xdr:col>46</xdr:col>
      <xdr:colOff>38100</xdr:colOff>
      <xdr:row>58</xdr:row>
      <xdr:rowOff>54894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46021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146763</xdr:rowOff>
    </xdr:from>
    <xdr:to>
      <xdr:col>41</xdr:col>
      <xdr:colOff>101600</xdr:colOff>
      <xdr:row>56</xdr:row>
      <xdr:rowOff>76913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68040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142557</xdr:rowOff>
    </xdr:from>
    <xdr:to>
      <xdr:col>36</xdr:col>
      <xdr:colOff>165100</xdr:colOff>
      <xdr:row>56</xdr:row>
      <xdr:rowOff>72707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89234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100282</xdr:rowOff>
    </xdr:from>
    <xdr:to>
      <xdr:col>55</xdr:col>
      <xdr:colOff>0</xdr:colOff>
      <xdr:row>79</xdr:row>
      <xdr:rowOff>65928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73382"/>
          <a:ext cx="8382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47084</xdr:rowOff>
    </xdr:from>
    <xdr:to>
      <xdr:col>50</xdr:col>
      <xdr:colOff>114300</xdr:colOff>
      <xdr:row>79</xdr:row>
      <xdr:rowOff>65928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9163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164013</xdr:rowOff>
    </xdr:from>
    <xdr:to>
      <xdr:col>45</xdr:col>
      <xdr:colOff>177800</xdr:colOff>
      <xdr:row>79</xdr:row>
      <xdr:rowOff>47084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37113"/>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151833</xdr:rowOff>
    </xdr:from>
    <xdr:to>
      <xdr:col>41</xdr:col>
      <xdr:colOff>50800</xdr:colOff>
      <xdr:row>78</xdr:row>
      <xdr:rowOff>164013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82033"/>
          <a:ext cx="889000" cy="3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49482</xdr:rowOff>
    </xdr:from>
    <xdr:to>
      <xdr:col>55</xdr:col>
      <xdr:colOff>50800</xdr:colOff>
      <xdr:row>78</xdr:row>
      <xdr:rowOff>151082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27909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15128</xdr:rowOff>
    </xdr:from>
    <xdr:to>
      <xdr:col>50</xdr:col>
      <xdr:colOff>165100</xdr:colOff>
      <xdr:row>79</xdr:row>
      <xdr:rowOff>116728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107855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167734</xdr:rowOff>
    </xdr:from>
    <xdr:to>
      <xdr:col>46</xdr:col>
      <xdr:colOff>38100</xdr:colOff>
      <xdr:row>79</xdr:row>
      <xdr:rowOff>97884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89011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113213</xdr:rowOff>
    </xdr:from>
    <xdr:to>
      <xdr:col>41</xdr:col>
      <xdr:colOff>101600</xdr:colOff>
      <xdr:row>79</xdr:row>
      <xdr:rowOff>43363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34490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101033</xdr:rowOff>
    </xdr:from>
    <xdr:to>
      <xdr:col>36</xdr:col>
      <xdr:colOff>165100</xdr:colOff>
      <xdr:row>77</xdr:row>
      <xdr:rowOff>31183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47709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46583</xdr:rowOff>
    </xdr:from>
    <xdr:to>
      <xdr:col>55</xdr:col>
      <xdr:colOff>0</xdr:colOff>
      <xdr:row>98</xdr:row>
      <xdr:rowOff>69914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8683"/>
          <a:ext cx="8382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69914</xdr:rowOff>
    </xdr:from>
    <xdr:to>
      <xdr:col>50</xdr:col>
      <xdr:colOff>114300</xdr:colOff>
      <xdr:row>98</xdr:row>
      <xdr:rowOff>71286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720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18098</xdr:rowOff>
    </xdr:from>
    <xdr:to>
      <xdr:col>45</xdr:col>
      <xdr:colOff>177800</xdr:colOff>
      <xdr:row>98</xdr:row>
      <xdr:rowOff>71286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77298"/>
          <a:ext cx="889000" cy="3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18098</xdr:rowOff>
    </xdr:from>
    <xdr:to>
      <xdr:col>41</xdr:col>
      <xdr:colOff>50800</xdr:colOff>
      <xdr:row>97</xdr:row>
      <xdr:rowOff>115024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77298"/>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167233</xdr:rowOff>
    </xdr:from>
    <xdr:to>
      <xdr:col>55</xdr:col>
      <xdr:colOff>50800</xdr:colOff>
      <xdr:row>98</xdr:row>
      <xdr:rowOff>97383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145660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19114</xdr:rowOff>
    </xdr:from>
    <xdr:to>
      <xdr:col>50</xdr:col>
      <xdr:colOff>165100</xdr:colOff>
      <xdr:row>98</xdr:row>
      <xdr:rowOff>120714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20486</xdr:rowOff>
    </xdr:from>
    <xdr:to>
      <xdr:col>46</xdr:col>
      <xdr:colOff>38100</xdr:colOff>
      <xdr:row>98</xdr:row>
      <xdr:rowOff>122086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113213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138748</xdr:rowOff>
    </xdr:from>
    <xdr:to>
      <xdr:col>41</xdr:col>
      <xdr:colOff>101600</xdr:colOff>
      <xdr:row>96</xdr:row>
      <xdr:rowOff>68898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85425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64224</xdr:rowOff>
    </xdr:from>
    <xdr:to>
      <xdr:col>36</xdr:col>
      <xdr:colOff>165100</xdr:colOff>
      <xdr:row>97</xdr:row>
      <xdr:rowOff>165824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156951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42385</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8935"/>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42385</xdr:rowOff>
    </xdr:from>
    <xdr:to>
      <xdr:col>76</xdr:col>
      <xdr:colOff>114300</xdr:colOff>
      <xdr:row>39</xdr:row>
      <xdr:rowOff>44428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8935"/>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44355</xdr:rowOff>
    </xdr:from>
    <xdr:to>
      <xdr:col>71</xdr:col>
      <xdr:colOff>177800</xdr:colOff>
      <xdr:row>39</xdr:row>
      <xdr:rowOff>44428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090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163035</xdr:rowOff>
    </xdr:from>
    <xdr:to>
      <xdr:col>76</xdr:col>
      <xdr:colOff>165100</xdr:colOff>
      <xdr:row>39</xdr:row>
      <xdr:rowOff>93185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84312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165078</xdr:rowOff>
    </xdr:from>
    <xdr:to>
      <xdr:col>72</xdr:col>
      <xdr:colOff>38100</xdr:colOff>
      <xdr:row>39</xdr:row>
      <xdr:rowOff>95228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165005</xdr:rowOff>
    </xdr:from>
    <xdr:to>
      <xdr:col>67</xdr:col>
      <xdr:colOff>101600</xdr:colOff>
      <xdr:row>39</xdr:row>
      <xdr:rowOff>95155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86282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64996</xdr:rowOff>
    </xdr:from>
    <xdr:to>
      <xdr:col>85</xdr:col>
      <xdr:colOff>127000</xdr:colOff>
      <xdr:row>76</xdr:row>
      <xdr:rowOff>80820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95196"/>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80820</xdr:rowOff>
    </xdr:from>
    <xdr:to>
      <xdr:col>81</xdr:col>
      <xdr:colOff>50800</xdr:colOff>
      <xdr:row>76</xdr:row>
      <xdr:rowOff>93213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11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93213</xdr:rowOff>
    </xdr:from>
    <xdr:to>
      <xdr:col>76</xdr:col>
      <xdr:colOff>114300</xdr:colOff>
      <xdr:row>76</xdr:row>
      <xdr:rowOff>96788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23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33613</xdr:rowOff>
    </xdr:from>
    <xdr:to>
      <xdr:col>71</xdr:col>
      <xdr:colOff>177800</xdr:colOff>
      <xdr:row>76</xdr:row>
      <xdr:rowOff>96788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63813"/>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14196</xdr:rowOff>
    </xdr:from>
    <xdr:to>
      <xdr:col>85</xdr:col>
      <xdr:colOff>177800</xdr:colOff>
      <xdr:row>76</xdr:row>
      <xdr:rowOff>115796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37074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30020</xdr:rowOff>
    </xdr:from>
    <xdr:to>
      <xdr:col>81</xdr:col>
      <xdr:colOff>101600</xdr:colOff>
      <xdr:row>76</xdr:row>
      <xdr:rowOff>131620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148146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42413</xdr:rowOff>
    </xdr:from>
    <xdr:to>
      <xdr:col>76</xdr:col>
      <xdr:colOff>165100</xdr:colOff>
      <xdr:row>76</xdr:row>
      <xdr:rowOff>144013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135140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45988</xdr:rowOff>
    </xdr:from>
    <xdr:to>
      <xdr:col>72</xdr:col>
      <xdr:colOff>38100</xdr:colOff>
      <xdr:row>76</xdr:row>
      <xdr:rowOff>147588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138715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154263</xdr:rowOff>
    </xdr:from>
    <xdr:to>
      <xdr:col>67</xdr:col>
      <xdr:colOff>101600</xdr:colOff>
      <xdr:row>76</xdr:row>
      <xdr:rowOff>84413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100940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137423</xdr:rowOff>
    </xdr:from>
    <xdr:to>
      <xdr:col>85</xdr:col>
      <xdr:colOff>127000</xdr:colOff>
      <xdr:row>98</xdr:row>
      <xdr:rowOff>81051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68073"/>
          <a:ext cx="838200" cy="1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81051</xdr:rowOff>
    </xdr:from>
    <xdr:to>
      <xdr:col>81</xdr:col>
      <xdr:colOff>50800</xdr:colOff>
      <xdr:row>98</xdr:row>
      <xdr:rowOff>118769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3151"/>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118769</xdr:rowOff>
    </xdr:from>
    <xdr:to>
      <xdr:col>76</xdr:col>
      <xdr:colOff>114300</xdr:colOff>
      <xdr:row>98</xdr:row>
      <xdr:rowOff>123698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20869"/>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123698</xdr:rowOff>
    </xdr:from>
    <xdr:to>
      <xdr:col>71</xdr:col>
      <xdr:colOff>177800</xdr:colOff>
      <xdr:row>98</xdr:row>
      <xdr:rowOff>128133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2579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86623</xdr:rowOff>
    </xdr:from>
    <xdr:to>
      <xdr:col>85</xdr:col>
      <xdr:colOff>177800</xdr:colOff>
      <xdr:row>98</xdr:row>
      <xdr:rowOff>16773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109500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30251</xdr:rowOff>
    </xdr:from>
    <xdr:to>
      <xdr:col>81</xdr:col>
      <xdr:colOff>101600</xdr:colOff>
      <xdr:row>98</xdr:row>
      <xdr:rowOff>131851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122978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67969</xdr:rowOff>
    </xdr:from>
    <xdr:to>
      <xdr:col>76</xdr:col>
      <xdr:colOff>165100</xdr:colOff>
      <xdr:row>98</xdr:row>
      <xdr:rowOff>169569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160696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72898</xdr:rowOff>
    </xdr:from>
    <xdr:to>
      <xdr:col>72</xdr:col>
      <xdr:colOff>38100</xdr:colOff>
      <xdr:row>99</xdr:row>
      <xdr:rowOff>3048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165625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77333</xdr:rowOff>
    </xdr:from>
    <xdr:to>
      <xdr:col>67</xdr:col>
      <xdr:colOff>101600</xdr:colOff>
      <xdr:row>99</xdr:row>
      <xdr:rowOff>7483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170060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126624</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41724"/>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126624</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41724"/>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75824</xdr:rowOff>
    </xdr:from>
    <xdr:to>
      <xdr:col>112</xdr:col>
      <xdr:colOff>38100</xdr:colOff>
      <xdr:row>39</xdr:row>
      <xdr:rowOff>5974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168551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64491</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8636991"/>
          <a:ext cx="838200" cy="15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43231</xdr:rowOff>
    </xdr:from>
    <xdr:to>
      <xdr:col>107</xdr:col>
      <xdr:colOff>50800</xdr:colOff>
      <xdr:row>59</xdr:row>
      <xdr:rowOff>44069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8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43231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85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13691</xdr:rowOff>
    </xdr:from>
    <xdr:to>
      <xdr:col>116</xdr:col>
      <xdr:colOff>114300</xdr:colOff>
      <xdr:row>50</xdr:row>
      <xdr:rowOff>115291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8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138168</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85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164719</xdr:rowOff>
    </xdr:from>
    <xdr:to>
      <xdr:col>107</xdr:col>
      <xdr:colOff>101600</xdr:colOff>
      <xdr:row>59</xdr:row>
      <xdr:rowOff>94869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85996</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163881</xdr:rowOff>
    </xdr:from>
    <xdr:to>
      <xdr:col>102</xdr:col>
      <xdr:colOff>165100</xdr:colOff>
      <xdr:row>59</xdr:row>
      <xdr:rowOff>94031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85158</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163652</xdr:rowOff>
    </xdr:from>
    <xdr:to>
      <xdr:col>98</xdr:col>
      <xdr:colOff>38100</xdr:colOff>
      <xdr:row>59</xdr:row>
      <xdr:rowOff>93802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84929</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147541</xdr:rowOff>
    </xdr:from>
    <xdr:to>
      <xdr:col>116</xdr:col>
      <xdr:colOff>63500</xdr:colOff>
      <xdr:row>77</xdr:row>
      <xdr:rowOff>161965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49191"/>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161965</xdr:rowOff>
    </xdr:from>
    <xdr:to>
      <xdr:col>111</xdr:col>
      <xdr:colOff>177800</xdr:colOff>
      <xdr:row>77</xdr:row>
      <xdr:rowOff>162514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6361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162514</xdr:rowOff>
    </xdr:from>
    <xdr:to>
      <xdr:col>107</xdr:col>
      <xdr:colOff>50800</xdr:colOff>
      <xdr:row>78</xdr:row>
      <xdr:rowOff>16188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64164"/>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105958</xdr:rowOff>
    </xdr:from>
    <xdr:to>
      <xdr:col>102</xdr:col>
      <xdr:colOff>114300</xdr:colOff>
      <xdr:row>78</xdr:row>
      <xdr:rowOff>16188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36158"/>
          <a:ext cx="889000" cy="2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96741</xdr:rowOff>
    </xdr:from>
    <xdr:to>
      <xdr:col>116</xdr:col>
      <xdr:colOff>114300</xdr:colOff>
      <xdr:row>78</xdr:row>
      <xdr:rowOff>26891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11668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111165</xdr:rowOff>
    </xdr:from>
    <xdr:to>
      <xdr:col>112</xdr:col>
      <xdr:colOff>38100</xdr:colOff>
      <xdr:row>78</xdr:row>
      <xdr:rowOff>41315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32442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111714</xdr:rowOff>
    </xdr:from>
    <xdr:to>
      <xdr:col>107</xdr:col>
      <xdr:colOff>101600</xdr:colOff>
      <xdr:row>78</xdr:row>
      <xdr:rowOff>41864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32991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136838</xdr:rowOff>
    </xdr:from>
    <xdr:to>
      <xdr:col>102</xdr:col>
      <xdr:colOff>165100</xdr:colOff>
      <xdr:row>78</xdr:row>
      <xdr:rowOff>66988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55158</xdr:rowOff>
    </xdr:from>
    <xdr:to>
      <xdr:col>98</xdr:col>
      <xdr:colOff>38100</xdr:colOff>
      <xdr:row>76</xdr:row>
      <xdr:rowOff>156758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147885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等、普通建設事業費、災害復旧事業費、繰出金については類似団体を大きく下回っている一方、物件費、維持補修費、公債費、積立金、貸付金については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施設の老朽化による維持管理費で物件費と維持補修費が増加しているので、公共施設等総合管理計画等に基づいて施設の集約化・長寿命化を図り、増加している費用の平準化をしながら総支出額を抑制する。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今後も更なる事務事業の重点化と費用対効果を見ながら質的充実を図りながら経常経費の一層の削減に努める。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34,783
16.30
17,638,901
17,096,854
336,345
7,787,844
11,106,362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154940</xdr:rowOff>
    </xdr:from>
    <xdr:to>
      <xdr:col>24</xdr:col>
      <xdr:colOff>63500</xdr:colOff>
      <xdr:row>36</xdr:row>
      <xdr:rowOff>95504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569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56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85979</xdr:rowOff>
    </xdr:from>
    <xdr:to>
      <xdr:col>15</xdr:col>
      <xdr:colOff>50800</xdr:colOff>
      <xdr:row>36</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5279"/>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85979</xdr:rowOff>
    </xdr:from>
    <xdr:to>
      <xdr:col>10</xdr:col>
      <xdr:colOff>114300</xdr:colOff>
      <xdr:row>35</xdr:row>
      <xdr:rowOff>151511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5279"/>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44704</xdr:rowOff>
    </xdr:from>
    <xdr:to>
      <xdr:col>24</xdr:col>
      <xdr:colOff>114300</xdr:colOff>
      <xdr:row>36</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23131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104140</xdr:rowOff>
    </xdr:from>
    <xdr:to>
      <xdr:col>20</xdr:col>
      <xdr:colOff>38100</xdr:colOff>
      <xdr:row>36</xdr:row>
      <xdr:rowOff>34290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25417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127762</xdr:rowOff>
    </xdr:from>
    <xdr:to>
      <xdr:col>15</xdr:col>
      <xdr:colOff>101600</xdr:colOff>
      <xdr:row>36</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49039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35179</xdr:rowOff>
    </xdr:from>
    <xdr:to>
      <xdr:col>10</xdr:col>
      <xdr:colOff>165100</xdr:colOff>
      <xdr:row>34</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153306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100711</xdr:rowOff>
    </xdr:from>
    <xdr:to>
      <xdr:col>6</xdr:col>
      <xdr:colOff>38100</xdr:colOff>
      <xdr:row>36</xdr:row>
      <xdr:rowOff>30861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21988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154529</xdr:rowOff>
    </xdr:from>
    <xdr:to>
      <xdr:col>24</xdr:col>
      <xdr:colOff>63500</xdr:colOff>
      <xdr:row>58</xdr:row>
      <xdr:rowOff>79186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4279"/>
          <a:ext cx="838200" cy="4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79186</xdr:rowOff>
    </xdr:from>
    <xdr:to>
      <xdr:col>19</xdr:col>
      <xdr:colOff>177800</xdr:colOff>
      <xdr:row>58</xdr:row>
      <xdr:rowOff>97649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3286"/>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97020</xdr:rowOff>
    </xdr:from>
    <xdr:to>
      <xdr:col>15</xdr:col>
      <xdr:colOff>50800</xdr:colOff>
      <xdr:row>58</xdr:row>
      <xdr:rowOff>97649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112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65927</xdr:rowOff>
    </xdr:from>
    <xdr:to>
      <xdr:col>10</xdr:col>
      <xdr:colOff>114300</xdr:colOff>
      <xdr:row>58</xdr:row>
      <xdr:rowOff>97020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0027"/>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103729</xdr:rowOff>
    </xdr:from>
    <xdr:to>
      <xdr:col>24</xdr:col>
      <xdr:colOff>114300</xdr:colOff>
      <xdr:row>56</xdr:row>
      <xdr:rowOff>33879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28386</xdr:rowOff>
    </xdr:from>
    <xdr:to>
      <xdr:col>20</xdr:col>
      <xdr:colOff>38100</xdr:colOff>
      <xdr:row>58</xdr:row>
      <xdr:rowOff>129986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121113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46849</xdr:rowOff>
    </xdr:from>
    <xdr:to>
      <xdr:col>15</xdr:col>
      <xdr:colOff>101600</xdr:colOff>
      <xdr:row>58</xdr:row>
      <xdr:rowOff>148449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139576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46220</xdr:rowOff>
    </xdr:from>
    <xdr:to>
      <xdr:col>10</xdr:col>
      <xdr:colOff>165100</xdr:colOff>
      <xdr:row>58</xdr:row>
      <xdr:rowOff>147820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15127</xdr:rowOff>
    </xdr:from>
    <xdr:to>
      <xdr:col>6</xdr:col>
      <xdr:colOff>38100</xdr:colOff>
      <xdr:row>58</xdr:row>
      <xdr:rowOff>116727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107854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94971</xdr:rowOff>
    </xdr:from>
    <xdr:to>
      <xdr:col>24</xdr:col>
      <xdr:colOff>63500</xdr:colOff>
      <xdr:row>77</xdr:row>
      <xdr:rowOff>152381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96621"/>
          <a:ext cx="838200" cy="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152381</xdr:rowOff>
    </xdr:from>
    <xdr:to>
      <xdr:col>19</xdr:col>
      <xdr:colOff>177800</xdr:colOff>
      <xdr:row>78</xdr:row>
      <xdr:rowOff>10040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54031"/>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56773</xdr:rowOff>
    </xdr:from>
    <xdr:to>
      <xdr:col>15</xdr:col>
      <xdr:colOff>50800</xdr:colOff>
      <xdr:row>78</xdr:row>
      <xdr:rowOff>10040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58423"/>
          <a:ext cx="889000" cy="1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56773</xdr:rowOff>
    </xdr:from>
    <xdr:to>
      <xdr:col>10</xdr:col>
      <xdr:colOff>114300</xdr:colOff>
      <xdr:row>78</xdr:row>
      <xdr:rowOff>103440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8423"/>
          <a:ext cx="889000" cy="2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44171</xdr:rowOff>
    </xdr:from>
    <xdr:to>
      <xdr:col>24</xdr:col>
      <xdr:colOff>114300</xdr:colOff>
      <xdr:row>77</xdr:row>
      <xdr:rowOff>145771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22598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101581</xdr:rowOff>
    </xdr:from>
    <xdr:to>
      <xdr:col>20</xdr:col>
      <xdr:colOff>38100</xdr:colOff>
      <xdr:row>78</xdr:row>
      <xdr:rowOff>31731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22858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130690</xdr:rowOff>
    </xdr:from>
    <xdr:to>
      <xdr:col>15</xdr:col>
      <xdr:colOff>101600</xdr:colOff>
      <xdr:row>78</xdr:row>
      <xdr:rowOff>60840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5973</xdr:rowOff>
    </xdr:from>
    <xdr:to>
      <xdr:col>10</xdr:col>
      <xdr:colOff>165100</xdr:colOff>
      <xdr:row>77</xdr:row>
      <xdr:rowOff>107573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8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52640</xdr:rowOff>
    </xdr:from>
    <xdr:to>
      <xdr:col>6</xdr:col>
      <xdr:colOff>38100</xdr:colOff>
      <xdr:row>78</xdr:row>
      <xdr:rowOff>154240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145367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68554</xdr:rowOff>
    </xdr:from>
    <xdr:to>
      <xdr:col>24</xdr:col>
      <xdr:colOff>63500</xdr:colOff>
      <xdr:row>96</xdr:row>
      <xdr:rowOff>83350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27754"/>
          <a:ext cx="8382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57111</xdr:rowOff>
    </xdr:from>
    <xdr:to>
      <xdr:col>19</xdr:col>
      <xdr:colOff>177800</xdr:colOff>
      <xdr:row>96</xdr:row>
      <xdr:rowOff>83350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6311"/>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50698</xdr:rowOff>
    </xdr:from>
    <xdr:to>
      <xdr:col>15</xdr:col>
      <xdr:colOff>50800</xdr:colOff>
      <xdr:row>96</xdr:row>
      <xdr:rowOff>57111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989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41884</xdr:rowOff>
    </xdr:from>
    <xdr:to>
      <xdr:col>10</xdr:col>
      <xdr:colOff>114300</xdr:colOff>
      <xdr:row>96</xdr:row>
      <xdr:rowOff>50698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01084"/>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17754</xdr:rowOff>
    </xdr:from>
    <xdr:to>
      <xdr:col>24</xdr:col>
      <xdr:colOff>114300</xdr:colOff>
      <xdr:row>96</xdr:row>
      <xdr:rowOff>119354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40631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32550</xdr:rowOff>
    </xdr:from>
    <xdr:to>
      <xdr:col>20</xdr:col>
      <xdr:colOff>38100</xdr:colOff>
      <xdr:row>96</xdr:row>
      <xdr:rowOff>134150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150677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6311</xdr:rowOff>
    </xdr:from>
    <xdr:to>
      <xdr:col>15</xdr:col>
      <xdr:colOff>101600</xdr:colOff>
      <xdr:row>96</xdr:row>
      <xdr:rowOff>107911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124438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171348</xdr:rowOff>
    </xdr:from>
    <xdr:to>
      <xdr:col>10</xdr:col>
      <xdr:colOff>165100</xdr:colOff>
      <xdr:row>96</xdr:row>
      <xdr:rowOff>101498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118025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162534</xdr:rowOff>
    </xdr:from>
    <xdr:to>
      <xdr:col>6</xdr:col>
      <xdr:colOff>38100</xdr:colOff>
      <xdr:row>96</xdr:row>
      <xdr:rowOff>92684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109211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115316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30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115316</xdr:rowOff>
    </xdr:from>
    <xdr:to>
      <xdr:col>50</xdr:col>
      <xdr:colOff>114300</xdr:colOff>
      <xdr:row>38</xdr:row>
      <xdr:rowOff>115316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30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115316</xdr:rowOff>
    </xdr:from>
    <xdr:to>
      <xdr:col>45</xdr:col>
      <xdr:colOff>177800</xdr:colOff>
      <xdr:row>38</xdr:row>
      <xdr:rowOff>115316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0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115316</xdr:rowOff>
    </xdr:from>
    <xdr:to>
      <xdr:col>41</xdr:col>
      <xdr:colOff>50800</xdr:colOff>
      <xdr:row>38</xdr:row>
      <xdr:rowOff>116840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0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64516</xdr:rowOff>
    </xdr:from>
    <xdr:to>
      <xdr:col>50</xdr:col>
      <xdr:colOff>165100</xdr:colOff>
      <xdr:row>38</xdr:row>
      <xdr:rowOff>166116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157243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64516</xdr:rowOff>
    </xdr:from>
    <xdr:to>
      <xdr:col>46</xdr:col>
      <xdr:colOff>38100</xdr:colOff>
      <xdr:row>38</xdr:row>
      <xdr:rowOff>166116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157243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64516</xdr:rowOff>
    </xdr:from>
    <xdr:to>
      <xdr:col>41</xdr:col>
      <xdr:colOff>101600</xdr:colOff>
      <xdr:row>38</xdr:row>
      <xdr:rowOff>166116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157243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66040</xdr:rowOff>
    </xdr:from>
    <xdr:to>
      <xdr:col>36</xdr:col>
      <xdr:colOff>165100</xdr:colOff>
      <xdr:row>38</xdr:row>
      <xdr:rowOff>167640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158767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146329</xdr:rowOff>
    </xdr:from>
    <xdr:to>
      <xdr:col>55</xdr:col>
      <xdr:colOff>0</xdr:colOff>
      <xdr:row>58</xdr:row>
      <xdr:rowOff>146863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0429"/>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57671</xdr:rowOff>
    </xdr:from>
    <xdr:to>
      <xdr:col>50</xdr:col>
      <xdr:colOff>114300</xdr:colOff>
      <xdr:row>58</xdr:row>
      <xdr:rowOff>146863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1771"/>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57671</xdr:rowOff>
    </xdr:from>
    <xdr:to>
      <xdr:col>45</xdr:col>
      <xdr:colOff>177800</xdr:colOff>
      <xdr:row>58</xdr:row>
      <xdr:rowOff>159855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1771"/>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159855</xdr:rowOff>
    </xdr:from>
    <xdr:to>
      <xdr:col>41</xdr:col>
      <xdr:colOff>50800</xdr:colOff>
      <xdr:row>58</xdr:row>
      <xdr:rowOff>165703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3955"/>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95529</xdr:rowOff>
    </xdr:from>
    <xdr:to>
      <xdr:col>55</xdr:col>
      <xdr:colOff>50800</xdr:colOff>
      <xdr:row>59</xdr:row>
      <xdr:rowOff>25679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10456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96063</xdr:rowOff>
    </xdr:from>
    <xdr:to>
      <xdr:col>50</xdr:col>
      <xdr:colOff>165100</xdr:colOff>
      <xdr:row>59</xdr:row>
      <xdr:rowOff>26213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17340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6871</xdr:rowOff>
    </xdr:from>
    <xdr:to>
      <xdr:col>46</xdr:col>
      <xdr:colOff>38100</xdr:colOff>
      <xdr:row>58</xdr:row>
      <xdr:rowOff>108471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99598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109055</xdr:rowOff>
    </xdr:from>
    <xdr:to>
      <xdr:col>41</xdr:col>
      <xdr:colOff>101600</xdr:colOff>
      <xdr:row>59</xdr:row>
      <xdr:rowOff>39205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30332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114903</xdr:rowOff>
    </xdr:from>
    <xdr:to>
      <xdr:col>36</xdr:col>
      <xdr:colOff>165100</xdr:colOff>
      <xdr:row>59</xdr:row>
      <xdr:rowOff>45053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36180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110916</xdr:rowOff>
    </xdr:from>
    <xdr:to>
      <xdr:col>55</xdr:col>
      <xdr:colOff>0</xdr:colOff>
      <xdr:row>78</xdr:row>
      <xdr:rowOff>124213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401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124213</xdr:rowOff>
    </xdr:from>
    <xdr:to>
      <xdr:col>50</xdr:col>
      <xdr:colOff>114300</xdr:colOff>
      <xdr:row>78</xdr:row>
      <xdr:rowOff>159798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7313"/>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159798</xdr:rowOff>
    </xdr:from>
    <xdr:to>
      <xdr:col>45</xdr:col>
      <xdr:colOff>177800</xdr:colOff>
      <xdr:row>78</xdr:row>
      <xdr:rowOff>162427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289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155835</xdr:rowOff>
    </xdr:from>
    <xdr:to>
      <xdr:col>41</xdr:col>
      <xdr:colOff>50800</xdr:colOff>
      <xdr:row>78</xdr:row>
      <xdr:rowOff>162427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893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60116</xdr:rowOff>
    </xdr:from>
    <xdr:to>
      <xdr:col>55</xdr:col>
      <xdr:colOff>50800</xdr:colOff>
      <xdr:row>78</xdr:row>
      <xdr:rowOff>161716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146493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73413</xdr:rowOff>
    </xdr:from>
    <xdr:to>
      <xdr:col>50</xdr:col>
      <xdr:colOff>165100</xdr:colOff>
      <xdr:row>79</xdr:row>
      <xdr:rowOff>3563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166140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3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108998</xdr:rowOff>
    </xdr:from>
    <xdr:to>
      <xdr:col>46</xdr:col>
      <xdr:colOff>38100</xdr:colOff>
      <xdr:row>79</xdr:row>
      <xdr:rowOff>39148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30275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111627</xdr:rowOff>
    </xdr:from>
    <xdr:to>
      <xdr:col>41</xdr:col>
      <xdr:colOff>101600</xdr:colOff>
      <xdr:row>79</xdr:row>
      <xdr:rowOff>41777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105035</xdr:rowOff>
    </xdr:from>
    <xdr:to>
      <xdr:col>36</xdr:col>
      <xdr:colOff>165100</xdr:colOff>
      <xdr:row>79</xdr:row>
      <xdr:rowOff>35185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26312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60539</xdr:rowOff>
    </xdr:from>
    <xdr:to>
      <xdr:col>55</xdr:col>
      <xdr:colOff>0</xdr:colOff>
      <xdr:row>97</xdr:row>
      <xdr:rowOff>143379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48289"/>
          <a:ext cx="838200" cy="4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143379</xdr:rowOff>
    </xdr:from>
    <xdr:to>
      <xdr:col>50</xdr:col>
      <xdr:colOff>114300</xdr:colOff>
      <xdr:row>98</xdr:row>
      <xdr:rowOff>11912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4029"/>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162789</xdr:rowOff>
    </xdr:from>
    <xdr:to>
      <xdr:col>45</xdr:col>
      <xdr:colOff>177800</xdr:colOff>
      <xdr:row>98</xdr:row>
      <xdr:rowOff>11912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93439"/>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162789</xdr:rowOff>
    </xdr:from>
    <xdr:to>
      <xdr:col>41</xdr:col>
      <xdr:colOff>50800</xdr:colOff>
      <xdr:row>98</xdr:row>
      <xdr:rowOff>5969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9343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9739</xdr:rowOff>
    </xdr:from>
    <xdr:to>
      <xdr:col>55</xdr:col>
      <xdr:colOff>50800</xdr:colOff>
      <xdr:row>95</xdr:row>
      <xdr:rowOff>111339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32616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92579</xdr:rowOff>
    </xdr:from>
    <xdr:to>
      <xdr:col>50</xdr:col>
      <xdr:colOff>165100</xdr:colOff>
      <xdr:row>98</xdr:row>
      <xdr:rowOff>22729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132562</xdr:rowOff>
    </xdr:from>
    <xdr:to>
      <xdr:col>46</xdr:col>
      <xdr:colOff>38100</xdr:colOff>
      <xdr:row>98</xdr:row>
      <xdr:rowOff>62712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53839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111989</xdr:rowOff>
    </xdr:from>
    <xdr:to>
      <xdr:col>41</xdr:col>
      <xdr:colOff>101600</xdr:colOff>
      <xdr:row>98</xdr:row>
      <xdr:rowOff>42139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126619</xdr:rowOff>
    </xdr:from>
    <xdr:to>
      <xdr:col>36</xdr:col>
      <xdr:colOff>165100</xdr:colOff>
      <xdr:row>98</xdr:row>
      <xdr:rowOff>56769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80207</xdr:rowOff>
    </xdr:from>
    <xdr:to>
      <xdr:col>85</xdr:col>
      <xdr:colOff>127000</xdr:colOff>
      <xdr:row>37</xdr:row>
      <xdr:rowOff>136709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23857"/>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115640</xdr:rowOff>
    </xdr:from>
    <xdr:to>
      <xdr:col>81</xdr:col>
      <xdr:colOff>50800</xdr:colOff>
      <xdr:row>37</xdr:row>
      <xdr:rowOff>136709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9290"/>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115640</xdr:rowOff>
    </xdr:from>
    <xdr:to>
      <xdr:col>76</xdr:col>
      <xdr:colOff>114300</xdr:colOff>
      <xdr:row>37</xdr:row>
      <xdr:rowOff>137890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929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79616</xdr:rowOff>
    </xdr:from>
    <xdr:to>
      <xdr:col>71</xdr:col>
      <xdr:colOff>177800</xdr:colOff>
      <xdr:row>37</xdr:row>
      <xdr:rowOff>137890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23266"/>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29407</xdr:rowOff>
    </xdr:from>
    <xdr:to>
      <xdr:col>85</xdr:col>
      <xdr:colOff>177800</xdr:colOff>
      <xdr:row>37</xdr:row>
      <xdr:rowOff>131007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85909</xdr:rowOff>
    </xdr:from>
    <xdr:to>
      <xdr:col>81</xdr:col>
      <xdr:colOff>101600</xdr:colOff>
      <xdr:row>38</xdr:row>
      <xdr:rowOff>16059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64840</xdr:rowOff>
    </xdr:from>
    <xdr:to>
      <xdr:col>76</xdr:col>
      <xdr:colOff>165100</xdr:colOff>
      <xdr:row>37</xdr:row>
      <xdr:rowOff>166439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84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157567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87090</xdr:rowOff>
    </xdr:from>
    <xdr:to>
      <xdr:col>72</xdr:col>
      <xdr:colOff>38100</xdr:colOff>
      <xdr:row>38</xdr:row>
      <xdr:rowOff>17241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0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28816</xdr:rowOff>
    </xdr:from>
    <xdr:to>
      <xdr:col>67</xdr:col>
      <xdr:colOff>101600</xdr:colOff>
      <xdr:row>37</xdr:row>
      <xdr:rowOff>130416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121543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86822</xdr:rowOff>
    </xdr:from>
    <xdr:to>
      <xdr:col>85</xdr:col>
      <xdr:colOff>127000</xdr:colOff>
      <xdr:row>58</xdr:row>
      <xdr:rowOff>40245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59472"/>
          <a:ext cx="8382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40245</xdr:rowOff>
    </xdr:from>
    <xdr:to>
      <xdr:col>81</xdr:col>
      <xdr:colOff>50800</xdr:colOff>
      <xdr:row>58</xdr:row>
      <xdr:rowOff>52546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84345"/>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95166</xdr:rowOff>
    </xdr:from>
    <xdr:to>
      <xdr:col>76</xdr:col>
      <xdr:colOff>114300</xdr:colOff>
      <xdr:row>58</xdr:row>
      <xdr:rowOff>52546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96366"/>
          <a:ext cx="889000" cy="3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157874</xdr:rowOff>
    </xdr:from>
    <xdr:to>
      <xdr:col>71</xdr:col>
      <xdr:colOff>177800</xdr:colOff>
      <xdr:row>56</xdr:row>
      <xdr:rowOff>95166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587624"/>
          <a:ext cx="889000" cy="10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36022</xdr:rowOff>
    </xdr:from>
    <xdr:to>
      <xdr:col>85</xdr:col>
      <xdr:colOff>177800</xdr:colOff>
      <xdr:row>57</xdr:row>
      <xdr:rowOff>137622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14449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160895</xdr:rowOff>
    </xdr:from>
    <xdr:to>
      <xdr:col>81</xdr:col>
      <xdr:colOff>101600</xdr:colOff>
      <xdr:row>58</xdr:row>
      <xdr:rowOff>91045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82172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1746</xdr:rowOff>
    </xdr:from>
    <xdr:to>
      <xdr:col>76</xdr:col>
      <xdr:colOff>165100</xdr:colOff>
      <xdr:row>58</xdr:row>
      <xdr:rowOff>103346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94473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44366</xdr:rowOff>
    </xdr:from>
    <xdr:to>
      <xdr:col>72</xdr:col>
      <xdr:colOff>38100</xdr:colOff>
      <xdr:row>56</xdr:row>
      <xdr:rowOff>145966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162493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107074</xdr:rowOff>
    </xdr:from>
    <xdr:to>
      <xdr:col>67</xdr:col>
      <xdr:colOff>101600</xdr:colOff>
      <xdr:row>56</xdr:row>
      <xdr:rowOff>37224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53751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42385</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6935"/>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42385</xdr:rowOff>
    </xdr:from>
    <xdr:to>
      <xdr:col>76</xdr:col>
      <xdr:colOff>114300</xdr:colOff>
      <xdr:row>79</xdr:row>
      <xdr:rowOff>44427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6935"/>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44355</xdr:rowOff>
    </xdr:from>
    <xdr:to>
      <xdr:col>71</xdr:col>
      <xdr:colOff>177800</xdr:colOff>
      <xdr:row>79</xdr:row>
      <xdr:rowOff>44427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890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163035</xdr:rowOff>
    </xdr:from>
    <xdr:to>
      <xdr:col>76</xdr:col>
      <xdr:colOff>165100</xdr:colOff>
      <xdr:row>79</xdr:row>
      <xdr:rowOff>93185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84312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2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165077</xdr:rowOff>
    </xdr:from>
    <xdr:to>
      <xdr:col>72</xdr:col>
      <xdr:colOff>38100</xdr:colOff>
      <xdr:row>79</xdr:row>
      <xdr:rowOff>95227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86354</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165005</xdr:rowOff>
    </xdr:from>
    <xdr:to>
      <xdr:col>67</xdr:col>
      <xdr:colOff>101600</xdr:colOff>
      <xdr:row>79</xdr:row>
      <xdr:rowOff>95155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86282</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64996</xdr:rowOff>
    </xdr:from>
    <xdr:to>
      <xdr:col>85</xdr:col>
      <xdr:colOff>127000</xdr:colOff>
      <xdr:row>96</xdr:row>
      <xdr:rowOff>80820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24196"/>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80820</xdr:rowOff>
    </xdr:from>
    <xdr:to>
      <xdr:col>81</xdr:col>
      <xdr:colOff>50800</xdr:colOff>
      <xdr:row>96</xdr:row>
      <xdr:rowOff>93213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40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93213</xdr:rowOff>
    </xdr:from>
    <xdr:to>
      <xdr:col>76</xdr:col>
      <xdr:colOff>114300</xdr:colOff>
      <xdr:row>96</xdr:row>
      <xdr:rowOff>96788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552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33613</xdr:rowOff>
    </xdr:from>
    <xdr:to>
      <xdr:col>71</xdr:col>
      <xdr:colOff>177800</xdr:colOff>
      <xdr:row>96</xdr:row>
      <xdr:rowOff>96788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492813"/>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14196</xdr:rowOff>
    </xdr:from>
    <xdr:to>
      <xdr:col>85</xdr:col>
      <xdr:colOff>177800</xdr:colOff>
      <xdr:row>96</xdr:row>
      <xdr:rowOff>115796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37073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30020</xdr:rowOff>
    </xdr:from>
    <xdr:to>
      <xdr:col>81</xdr:col>
      <xdr:colOff>101600</xdr:colOff>
      <xdr:row>96</xdr:row>
      <xdr:rowOff>131620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148147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42413</xdr:rowOff>
    </xdr:from>
    <xdr:to>
      <xdr:col>76</xdr:col>
      <xdr:colOff>165100</xdr:colOff>
      <xdr:row>96</xdr:row>
      <xdr:rowOff>144013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135140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45988</xdr:rowOff>
    </xdr:from>
    <xdr:to>
      <xdr:col>72</xdr:col>
      <xdr:colOff>38100</xdr:colOff>
      <xdr:row>96</xdr:row>
      <xdr:rowOff>147588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138715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154263</xdr:rowOff>
    </xdr:from>
    <xdr:to>
      <xdr:col>67</xdr:col>
      <xdr:colOff>101600</xdr:colOff>
      <xdr:row>96</xdr:row>
      <xdr:rowOff>84413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100940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衛生費、土木費、公債費は類似団体平均値を上回っているものの、それ以外については下回っている。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衛生費については、クリーンセンターに係る経費が多額になっており、今後も近隣市町村と広域化することで維持管理費は安価になることが予想されるが、公債費は増加が見込まれる。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また土木費は普通建設事業の増加により激増している。緊急性、費用対効果等を考慮し、事業の総量を抑制する。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公債費においてもピークは過ぎたものの、新清掃施設建設に伴う起債が増えるので、今後は投資的事業を抑制する必要がある。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規模な事業が立て続けに整備され、財源確保のため基金を取り崩しているので、実質単年度収支は赤字となっている。今後は費用対効果を考慮した各事務事業の見直し等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全体的には黒字であるが、黒字額が年々減少傾向となっている。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その要因として、水道管の老朽化による耐震化事業を実施したことにより、水道事業会計の黒字額が減少してきていることが挙げられる。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17638901</v>
      </c>
      <c r="BO4" s="464"/>
      <c r="BP4" s="464"/>
      <c r="BQ4" s="464"/>
      <c r="BR4" s="464"/>
      <c r="BS4" s="464"/>
      <c r="BT4" s="464"/>
      <c r="BU4" s="465"/>
      <c r="BV4" s="463">
        <v>11545951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17096854</v>
      </c>
      <c r="BO5" s="469"/>
      <c r="BP5" s="469"/>
      <c r="BQ5" s="469"/>
      <c r="BR5" s="469"/>
      <c r="BS5" s="469"/>
      <c r="BT5" s="469"/>
      <c r="BU5" s="470"/>
      <c r="BV5" s="468">
        <v>11017320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94.5</v>
      </c>
      <c r="CU5" s="439"/>
      <c r="CV5" s="439"/>
      <c r="CW5" s="439"/>
      <c r="CX5" s="439"/>
      <c r="CY5" s="439"/>
      <c r="CZ5" s="439"/>
      <c r="DA5" s="440"/>
      <c r="DB5" s="438">
        <v>94.9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542047</v>
      </c>
      <c r="BO6" s="469"/>
      <c r="BP6" s="469"/>
      <c r="BQ6" s="469"/>
      <c r="BR6" s="469"/>
      <c r="BS6" s="469"/>
      <c r="BT6" s="469"/>
      <c r="BU6" s="470"/>
      <c r="BV6" s="468">
        <v>528631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99.9</v>
      </c>
      <c r="CU6" s="622"/>
      <c r="CV6" s="622"/>
      <c r="CW6" s="622"/>
      <c r="CX6" s="622"/>
      <c r="CY6" s="622"/>
      <c r="CZ6" s="622"/>
      <c r="DA6" s="623"/>
      <c r="DB6" s="621">
        <v>99.8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205702</v>
      </c>
      <c r="BO7" s="469"/>
      <c r="BP7" s="469"/>
      <c r="BQ7" s="469"/>
      <c r="BR7" s="469"/>
      <c r="BS7" s="469"/>
      <c r="BT7" s="469"/>
      <c r="BU7" s="470"/>
      <c r="BV7" s="468">
        <v>197881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7787844</v>
      </c>
      <c r="CU7" s="469"/>
      <c r="CV7" s="469"/>
      <c r="CW7" s="469"/>
      <c r="CX7" s="469"/>
      <c r="CY7" s="469"/>
      <c r="CZ7" s="469"/>
      <c r="DA7" s="470"/>
      <c r="DB7" s="468">
        <v>7386564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336345</v>
      </c>
      <c r="BO8" s="469"/>
      <c r="BP8" s="469"/>
      <c r="BQ8" s="469"/>
      <c r="BR8" s="469"/>
      <c r="BS8" s="469"/>
      <c r="BT8" s="469"/>
      <c r="BU8" s="470"/>
      <c r="BV8" s="468">
        <v>330750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33810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5595</v>
      </c>
      <c r="BO9" s="469"/>
      <c r="BP9" s="469"/>
      <c r="BQ9" s="469"/>
      <c r="BR9" s="469"/>
      <c r="BS9" s="469"/>
      <c r="BT9" s="469"/>
      <c r="BU9" s="470"/>
      <c r="BV9" s="468">
        <v>48494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11.4</v>
      </c>
      <c r="CU9" s="439"/>
      <c r="CV9" s="439"/>
      <c r="CW9" s="439"/>
      <c r="CX9" s="439"/>
      <c r="CY9" s="439"/>
      <c r="CZ9" s="439"/>
      <c r="DA9" s="440"/>
      <c r="DB9" s="438">
        <v>13.3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33487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605546</v>
      </c>
      <c r="BO10" s="469"/>
      <c r="BP10" s="469"/>
      <c r="BQ10" s="469"/>
      <c r="BR10" s="469"/>
      <c r="BS10" s="469"/>
      <c r="BT10" s="469"/>
      <c r="BU10" s="470"/>
      <c r="BV10" s="468">
        <v>142350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35025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700000</v>
      </c>
      <c r="BO12" s="469"/>
      <c r="BP12" s="469"/>
      <c r="BQ12" s="469"/>
      <c r="BR12" s="469"/>
      <c r="BS12" s="469"/>
      <c r="BT12" s="469"/>
      <c r="BU12" s="470"/>
      <c r="BV12" s="468">
        <v>350000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34783</v>
      </c>
      <c r="S13" s="572"/>
      <c r="T13" s="572"/>
      <c r="U13" s="572"/>
      <c r="V13" s="573"/>
      <c r="W13" s="559" t="s">
        <v>139</v>
      </c>
      <c r="X13" s="481"/>
      <c r="Y13" s="481"/>
      <c r="Z13" s="481"/>
      <c r="AA13" s="481"/>
      <c r="AB13" s="482"/>
      <c r="AC13" s="444">
        <v>265</v>
      </c>
      <c r="AD13" s="445"/>
      <c r="AE13" s="445"/>
      <c r="AF13" s="445"/>
      <c r="AG13" s="446"/>
      <c r="AH13" s="444">
        <v>257</v>
      </c>
      <c r="AI13" s="445"/>
      <c r="AJ13" s="445"/>
      <c r="AK13" s="445"/>
      <c r="AL13" s="447"/>
      <c r="AM13" s="537" t="s">
        <v>140</v>
      </c>
      <c r="AN13" s="442"/>
      <c r="AO13" s="442"/>
      <c r="AP13" s="442"/>
      <c r="AQ13" s="442"/>
      <c r="AR13" s="442"/>
      <c r="AS13" s="442"/>
      <c r="AT13" s="443"/>
      <c r="AU13" s="525" t="s">
        <v>109</v>
      </c>
      <c r="AV13" s="526"/>
      <c r="AW13" s="526"/>
      <c r="AX13" s="526"/>
      <c r="AY13" s="448" t="s">
        <v>141</v>
      </c>
      <c r="AZ13" s="449"/>
      <c r="BA13" s="449"/>
      <c r="BB13" s="449"/>
      <c r="BC13" s="449"/>
      <c r="BD13" s="449"/>
      <c r="BE13" s="449"/>
      <c r="BF13" s="449"/>
      <c r="BG13" s="449"/>
      <c r="BH13" s="449"/>
      <c r="BI13" s="449"/>
      <c r="BJ13" s="449"/>
      <c r="BK13" s="449"/>
      <c r="BL13" s="449"/>
      <c r="BM13" s="450"/>
      <c r="BN13" s="468">
        <v>-88859</v>
      </c>
      <c r="BO13" s="469"/>
      <c r="BP13" s="469"/>
      <c r="BQ13" s="469"/>
      <c r="BR13" s="469"/>
      <c r="BS13" s="469"/>
      <c r="BT13" s="469"/>
      <c r="BU13" s="470"/>
      <c r="BV13" s="468">
        <v>-159156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8.1999999999999993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35059</v>
      </c>
      <c r="S14" s="572"/>
      <c r="T14" s="572"/>
      <c r="U14" s="572"/>
      <c r="V14" s="573"/>
      <c r="W14" s="574"/>
      <c r="X14" s="484"/>
      <c r="Y14" s="484"/>
      <c r="Z14" s="484"/>
      <c r="AA14" s="484"/>
      <c r="AB14" s="485"/>
      <c r="AC14" s="564">
        <v>1.8</v>
      </c>
      <c r="AD14" s="565"/>
      <c r="AE14" s="565"/>
      <c r="AF14" s="565"/>
      <c r="AG14" s="566"/>
      <c r="AH14" s="564">
        <v>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61.4</v>
      </c>
      <c r="CU14" s="576"/>
      <c r="CV14" s="576"/>
      <c r="CW14" s="576"/>
      <c r="CX14" s="576"/>
      <c r="CY14" s="576"/>
      <c r="CZ14" s="576"/>
      <c r="DA14" s="577"/>
      <c r="DB14" s="575">
        <v>48.2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34820</v>
      </c>
      <c r="S15" s="572"/>
      <c r="T15" s="572"/>
      <c r="U15" s="572"/>
      <c r="V15" s="573"/>
      <c r="W15" s="559" t="s">
        <v>146</v>
      </c>
      <c r="X15" s="481"/>
      <c r="Y15" s="481"/>
      <c r="Z15" s="481"/>
      <c r="AA15" s="481"/>
      <c r="AB15" s="482"/>
      <c r="AC15" s="444">
        <v>4099</v>
      </c>
      <c r="AD15" s="445"/>
      <c r="AE15" s="445"/>
      <c r="AF15" s="445"/>
      <c r="AG15" s="446"/>
      <c r="AH15" s="444">
        <v>4030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3907260</v>
      </c>
      <c r="BO15" s="464"/>
      <c r="BP15" s="464"/>
      <c r="BQ15" s="464"/>
      <c r="BR15" s="464"/>
      <c r="BS15" s="464"/>
      <c r="BT15" s="464"/>
      <c r="BU15" s="465"/>
      <c r="BV15" s="463">
        <v>3769293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27.6</v>
      </c>
      <c r="AD16" s="565"/>
      <c r="AE16" s="565"/>
      <c r="AF16" s="565"/>
      <c r="AG16" s="566"/>
      <c r="AH16" s="564">
        <v>28.2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6323123</v>
      </c>
      <c r="BO16" s="469"/>
      <c r="BP16" s="469"/>
      <c r="BQ16" s="469"/>
      <c r="BR16" s="469"/>
      <c r="BS16" s="469"/>
      <c r="BT16" s="469"/>
      <c r="BU16" s="470"/>
      <c r="BV16" s="468">
        <v>5929002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10499</v>
      </c>
      <c r="AD17" s="445"/>
      <c r="AE17" s="445"/>
      <c r="AF17" s="445"/>
      <c r="AG17" s="446"/>
      <c r="AH17" s="444">
        <v>10008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5024220</v>
      </c>
      <c r="BO17" s="469"/>
      <c r="BP17" s="469"/>
      <c r="BQ17" s="469"/>
      <c r="BR17" s="469"/>
      <c r="BS17" s="469"/>
      <c r="BT17" s="469"/>
      <c r="BU17" s="470"/>
      <c r="BV17" s="468">
        <v>4872054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16.3</v>
      </c>
      <c r="M18" s="533"/>
      <c r="N18" s="533"/>
      <c r="O18" s="533"/>
      <c r="P18" s="533"/>
      <c r="Q18" s="533"/>
      <c r="R18" s="534"/>
      <c r="S18" s="534"/>
      <c r="T18" s="534"/>
      <c r="U18" s="534"/>
      <c r="V18" s="535"/>
      <c r="W18" s="549"/>
      <c r="X18" s="550"/>
      <c r="Y18" s="550"/>
      <c r="Z18" s="550"/>
      <c r="AA18" s="550"/>
      <c r="AB18" s="560"/>
      <c r="AC18" s="432">
        <v>70.599999999999994</v>
      </c>
      <c r="AD18" s="433"/>
      <c r="AE18" s="433"/>
      <c r="AF18" s="433"/>
      <c r="AG18" s="536"/>
      <c r="AH18" s="432">
        <v>70</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7420566</v>
      </c>
      <c r="BO18" s="469"/>
      <c r="BP18" s="469"/>
      <c r="BQ18" s="469"/>
      <c r="BR18" s="469"/>
      <c r="BS18" s="469"/>
      <c r="BT18" s="469"/>
      <c r="BU18" s="470"/>
      <c r="BV18" s="468">
        <v>7164450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2074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10316429</v>
      </c>
      <c r="BO19" s="469"/>
      <c r="BP19" s="469"/>
      <c r="BQ19" s="469"/>
      <c r="BR19" s="469"/>
      <c r="BS19" s="469"/>
      <c r="BT19" s="469"/>
      <c r="BU19" s="470"/>
      <c r="BV19" s="468">
        <v>8573917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11921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11106362</v>
      </c>
      <c r="BO23" s="469"/>
      <c r="BP23" s="469"/>
      <c r="BQ23" s="469"/>
      <c r="BR23" s="469"/>
      <c r="BS23" s="469"/>
      <c r="BT23" s="469"/>
      <c r="BU23" s="470"/>
      <c r="BV23" s="468">
        <v>10766696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8140</v>
      </c>
      <c r="R24" s="445"/>
      <c r="S24" s="445"/>
      <c r="T24" s="445"/>
      <c r="U24" s="445"/>
      <c r="V24" s="446"/>
      <c r="W24" s="510"/>
      <c r="X24" s="501"/>
      <c r="Y24" s="502"/>
      <c r="Z24" s="441" t="s">
        <v>170</v>
      </c>
      <c r="AA24" s="442"/>
      <c r="AB24" s="442"/>
      <c r="AC24" s="442"/>
      <c r="AD24" s="442"/>
      <c r="AE24" s="442"/>
      <c r="AF24" s="442"/>
      <c r="AG24" s="443"/>
      <c r="AH24" s="444">
        <v>194</v>
      </c>
      <c r="AI24" s="445"/>
      <c r="AJ24" s="445"/>
      <c r="AK24" s="445"/>
      <c r="AL24" s="446"/>
      <c r="AM24" s="444">
        <v>553288</v>
      </c>
      <c r="AN24" s="445"/>
      <c r="AO24" s="445"/>
      <c r="AP24" s="445"/>
      <c r="AQ24" s="445"/>
      <c r="AR24" s="446"/>
      <c r="AS24" s="444">
        <v>2852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9402753</v>
      </c>
      <c r="BO24" s="469"/>
      <c r="BP24" s="469"/>
      <c r="BQ24" s="469"/>
      <c r="BR24" s="469"/>
      <c r="BS24" s="469"/>
      <c r="BT24" s="469"/>
      <c r="BU24" s="470"/>
      <c r="BV24" s="468">
        <v>8899136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6710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137</v>
      </c>
      <c r="AN25" s="445"/>
      <c r="AO25" s="445"/>
      <c r="AP25" s="445"/>
      <c r="AQ25" s="445"/>
      <c r="AR25" s="446"/>
      <c r="AS25" s="444" t="s">
        <v>128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162769</v>
      </c>
      <c r="BO25" s="464"/>
      <c r="BP25" s="464"/>
      <c r="BQ25" s="464"/>
      <c r="BR25" s="464"/>
      <c r="BS25" s="464"/>
      <c r="BT25" s="464"/>
      <c r="BU25" s="465"/>
      <c r="BV25" s="463">
        <v>207930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6130</v>
      </c>
      <c r="R26" s="445"/>
      <c r="S26" s="445"/>
      <c r="T26" s="445"/>
      <c r="U26" s="445"/>
      <c r="V26" s="446"/>
      <c r="W26" s="510"/>
      <c r="X26" s="501"/>
      <c r="Y26" s="502"/>
      <c r="Z26" s="441" t="s">
        <v>176</v>
      </c>
      <c r="AA26" s="523"/>
      <c r="AB26" s="523"/>
      <c r="AC26" s="523"/>
      <c r="AD26" s="523"/>
      <c r="AE26" s="523"/>
      <c r="AF26" s="523"/>
      <c r="AG26" s="524"/>
      <c r="AH26" s="444">
        <v>2</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3770</v>
      </c>
      <c r="R27" s="445"/>
      <c r="S27" s="445"/>
      <c r="T27" s="445"/>
      <c r="U27" s="445"/>
      <c r="V27" s="446"/>
      <c r="W27" s="510"/>
      <c r="X27" s="501"/>
      <c r="Y27" s="502"/>
      <c r="Z27" s="441" t="s">
        <v>181</v>
      </c>
      <c r="AA27" s="442"/>
      <c r="AB27" s="442"/>
      <c r="AC27" s="442"/>
      <c r="AD27" s="442"/>
      <c r="AE27" s="442"/>
      <c r="AF27" s="442"/>
      <c r="AG27" s="443"/>
      <c r="AH27" s="444">
        <v>44</v>
      </c>
      <c r="AI27" s="445"/>
      <c r="AJ27" s="445"/>
      <c r="AK27" s="445"/>
      <c r="AL27" s="446"/>
      <c r="AM27" s="444">
        <v>105864</v>
      </c>
      <c r="AN27" s="445"/>
      <c r="AO27" s="445"/>
      <c r="AP27" s="445"/>
      <c r="AQ27" s="445"/>
      <c r="AR27" s="446"/>
      <c r="AS27" s="444">
        <v>2406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337614</v>
      </c>
      <c r="BO27" s="472"/>
      <c r="BP27" s="472"/>
      <c r="BQ27" s="472"/>
      <c r="BR27" s="472"/>
      <c r="BS27" s="472"/>
      <c r="BT27" s="472"/>
      <c r="BU27" s="473"/>
      <c r="BV27" s="471">
        <v>344026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3190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1512799</v>
      </c>
      <c r="BO28" s="464"/>
      <c r="BP28" s="464"/>
      <c r="BQ28" s="464"/>
      <c r="BR28" s="464"/>
      <c r="BS28" s="464"/>
      <c r="BT28" s="464"/>
      <c r="BU28" s="465"/>
      <c r="BV28" s="463">
        <v>1607253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2900</v>
      </c>
      <c r="R29" s="445"/>
      <c r="S29" s="445"/>
      <c r="T29" s="445"/>
      <c r="U29" s="445"/>
      <c r="V29" s="446"/>
      <c r="W29" s="511"/>
      <c r="X29" s="512"/>
      <c r="Y29" s="513"/>
      <c r="Z29" s="441" t="s">
        <v>187</v>
      </c>
      <c r="AA29" s="442"/>
      <c r="AB29" s="442"/>
      <c r="AC29" s="442"/>
      <c r="AD29" s="442"/>
      <c r="AE29" s="442"/>
      <c r="AF29" s="442"/>
      <c r="AG29" s="443"/>
      <c r="AH29" s="444">
        <v>238</v>
      </c>
      <c r="AI29" s="445"/>
      <c r="AJ29" s="445"/>
      <c r="AK29" s="445"/>
      <c r="AL29" s="446"/>
      <c r="AM29" s="444">
        <v>659152</v>
      </c>
      <c r="AN29" s="445"/>
      <c r="AO29" s="445"/>
      <c r="AP29" s="445"/>
      <c r="AQ29" s="445"/>
      <c r="AR29" s="446"/>
      <c r="AS29" s="444">
        <v>2770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195892</v>
      </c>
      <c r="BO29" s="469"/>
      <c r="BP29" s="469"/>
      <c r="BQ29" s="469"/>
      <c r="BR29" s="469"/>
      <c r="BS29" s="469"/>
      <c r="BT29" s="469"/>
      <c r="BU29" s="470"/>
      <c r="BV29" s="468">
        <v>268351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855772</v>
      </c>
      <c r="BO30" s="472"/>
      <c r="BP30" s="472"/>
      <c r="BQ30" s="472"/>
      <c r="BR30" s="472"/>
      <c r="BS30" s="472"/>
      <c r="BT30" s="472"/>
      <c r="BU30" s="473"/>
      <c r="BV30" s="471">
        <v>804329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奈良県葛城地区清掃事務組合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葛城広域行政事務組合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学校給食特別会計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奈良広域水質検査センター組合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奈良県後期高齢者医療広域連合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奈良県広域消防組合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山辺・県北西部広域環境衛生組合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まほろば環境衛生組合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国保中央病院組合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cju1pJx9wnTctQQIYU5QfzLU1hJXD8CK7ID50NX9Ck2cb+Wj92HgFqtXseTXjekUakeWd1N6XeZZrkAKkIP/mw==" saltValue="fbWpSsifFs2zC44bdE4F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32.65</v>
      </c>
      <c r="G34" s="33">
        <v>29.21</v>
      </c>
      <c r="H34" s="33">
        <v>26.1</v>
      </c>
      <c r="I34" s="33">
        <v>27.61</v>
      </c>
      <c r="J34" s="34">
        <v>19.190000000000001</v>
      </c>
      <c r="K34" s="22"/>
      <c r="L34" s="22"/>
      <c r="M34" s="22"/>
      <c r="N34" s="22"/>
      <c r="O34" s="22"/>
      <c r="P34" s="22"/>
    </row>
    <row r="35" spans="1:16" ht="39" customHeight="1" x14ac:dyDescent="0.15">
      <c r="A35" s="22"/>
      <c r="B35" s="35"/>
      <c r="C35" s="1244" t="s">
        <v>564</v>
      </c>
      <c r="D35" s="1245"/>
      <c r="E35" s="1246"/>
      <c r="F35" s="36">
        <v>5.7</v>
      </c>
      <c r="G35" s="37">
        <v>3.47</v>
      </c>
      <c r="H35" s="37">
        <v>3.76</v>
      </c>
      <c r="I35" s="37">
        <v>4.47</v>
      </c>
      <c r="J35" s="38">
        <v>4.3099999999999996</v>
      </c>
      <c r="K35" s="22"/>
      <c r="L35" s="22"/>
      <c r="M35" s="22"/>
      <c r="N35" s="22"/>
      <c r="O35" s="22"/>
      <c r="P35" s="22"/>
    </row>
    <row r="36" spans="1:16" ht="39" customHeight="1" x14ac:dyDescent="0.15">
      <c r="A36" s="22"/>
      <c r="B36" s="35"/>
      <c r="C36" s="1244" t="s">
        <v>565</v>
      </c>
      <c r="D36" s="1245"/>
      <c r="E36" s="1246"/>
      <c r="F36" s="36" t="s">
        <v>512</v>
      </c>
      <c r="G36" s="37" t="s">
        <v>512</v>
      </c>
      <c r="H36" s="37">
        <v>0.72</v>
      </c>
      <c r="I36" s="37">
        <v>0.76</v>
      </c>
      <c r="J36" s="38">
        <v>0.75</v>
      </c>
      <c r="K36" s="22"/>
      <c r="L36" s="22"/>
      <c r="M36" s="22"/>
      <c r="N36" s="22"/>
      <c r="O36" s="22"/>
      <c r="P36" s="22"/>
    </row>
    <row r="37" spans="1:16" ht="39" customHeight="1" x14ac:dyDescent="0.15">
      <c r="A37" s="22"/>
      <c r="B37" s="35"/>
      <c r="C37" s="1244" t="s">
        <v>566</v>
      </c>
      <c r="D37" s="1245"/>
      <c r="E37" s="1246"/>
      <c r="F37" s="36" t="s">
        <v>512</v>
      </c>
      <c r="G37" s="37" t="s">
        <v>512</v>
      </c>
      <c r="H37" s="37">
        <v>0.1</v>
      </c>
      <c r="I37" s="37">
        <v>0</v>
      </c>
      <c r="J37" s="38">
        <v>0.16</v>
      </c>
      <c r="K37" s="22"/>
      <c r="L37" s="22"/>
      <c r="M37" s="22"/>
      <c r="N37" s="22"/>
      <c r="O37" s="22"/>
      <c r="P37" s="22"/>
    </row>
    <row r="38" spans="1:16" ht="39" customHeight="1" x14ac:dyDescent="0.15">
      <c r="A38" s="22"/>
      <c r="B38" s="35"/>
      <c r="C38" s="1244" t="s">
        <v>567</v>
      </c>
      <c r="D38" s="1245"/>
      <c r="E38" s="1246"/>
      <c r="F38" s="36" t="s">
        <v>512</v>
      </c>
      <c r="G38" s="37" t="s">
        <v>512</v>
      </c>
      <c r="H38" s="37">
        <v>0.01</v>
      </c>
      <c r="I38" s="37">
        <v>0</v>
      </c>
      <c r="J38" s="38">
        <v>0</v>
      </c>
      <c r="K38" s="22"/>
      <c r="L38" s="22"/>
      <c r="M38" s="22"/>
      <c r="N38" s="22"/>
      <c r="O38" s="22"/>
      <c r="P38" s="22"/>
    </row>
    <row r="39" spans="1:16" ht="39" customHeight="1" x14ac:dyDescent="0.15">
      <c r="A39" s="22"/>
      <c r="B39" s="35"/>
      <c r="C39" s="1244" t="s">
        <v>568</v>
      </c>
      <c r="D39" s="1245"/>
      <c r="E39" s="1246"/>
      <c r="F39" s="36">
        <v>0</v>
      </c>
      <c r="G39" s="37">
        <v>0</v>
      </c>
      <c r="H39" s="37">
        <v>0.01</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0.03</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572</v>
      </c>
      <c r="D43" s="1248"/>
      <c r="E43" s="1249"/>
      <c r="F43" s="41">
        <v>2.1</v>
      </c>
      <c r="G43" s="42">
        <v>1.86</v>
      </c>
      <c r="H43" s="42">
        <v>0.44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1XNKFVP1yeD2ZBDDJFtCshR3PvFlMAzulKQlBqC9LciqSAkqC6/w9VqvkjDNzV+ClKfBRjB2JhjgVg4EGvBNg==" saltValue="s4d8y6kVat9sePMrCdQ1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1004</v>
      </c>
      <c r="L45" s="60">
        <v>1107</v>
      </c>
      <c r="M45" s="60">
        <v>1115</v>
      </c>
      <c r="N45" s="60">
        <v>1143</v>
      </c>
      <c r="O45" s="61">
        <v>1176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328</v>
      </c>
      <c r="L48" s="64">
        <v>309</v>
      </c>
      <c r="M48" s="64">
        <v>286</v>
      </c>
      <c r="N48" s="64">
        <v>264</v>
      </c>
      <c r="O48" s="65">
        <v>270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183</v>
      </c>
      <c r="L49" s="64">
        <v>163</v>
      </c>
      <c r="M49" s="64">
        <v>111</v>
      </c>
      <c r="N49" s="64">
        <v>110</v>
      </c>
      <c r="O49" s="65">
        <v>103</v>
      </c>
      <c r="P49" s="48"/>
      <c r="Q49" s="48"/>
      <c r="R49" s="48"/>
      <c r="S49" s="48"/>
      <c r="T49" s="48"/>
      <c r="U49" s="48"/>
    </row>
    <row r="50" spans="1:21" ht="30.75" customHeight="1" x14ac:dyDescent="0.15">
      <c r="A50" s="48"/>
      <c r="B50" s="1272"/>
      <c r="C50" s="1273"/>
      <c r="D50" s="62"/>
      <c r="E50" s="1254" t="s">
        <v>17</v>
      </c>
      <c r="F50" s="1254"/>
      <c r="G50" s="1254"/>
      <c r="H50" s="1254"/>
      <c r="I50" s="1254"/>
      <c r="J50" s="1255"/>
      <c r="K50" s="63">
        <v>86</v>
      </c>
      <c r="L50" s="64">
        <v>85</v>
      </c>
      <c r="M50" s="64">
        <v>11</v>
      </c>
      <c r="N50" s="64">
        <v>11</v>
      </c>
      <c r="O50" s="65">
        <v>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1112</v>
      </c>
      <c r="L52" s="64">
        <v>1106</v>
      </c>
      <c r="M52" s="64">
        <v>1030</v>
      </c>
      <c r="N52" s="64">
        <v>1010</v>
      </c>
      <c r="O52" s="65">
        <v>1029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489</v>
      </c>
      <c r="L53" s="69">
        <v>558</v>
      </c>
      <c r="M53" s="69">
        <v>493</v>
      </c>
      <c r="N53" s="69">
        <v>518</v>
      </c>
      <c r="O53" s="70">
        <v>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Gwb71VUPSvdHsKazeUyzIKP/Vs7aDhG6qHkyVmFzTc3upQ2ERw9e+Mi2Yyk6PSH/BqBPZqMsRi6dIG/b0Wlig==" saltValue="X+Br9gQ8ToDH9bYErMgx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11129</v>
      </c>
      <c r="J41" s="104">
        <v>11479</v>
      </c>
      <c r="K41" s="104">
        <v>11282</v>
      </c>
      <c r="L41" s="104">
        <v>10767</v>
      </c>
      <c r="M41" s="105">
        <v>11106</v>
      </c>
    </row>
    <row r="42" spans="2:13" ht="27.75" customHeight="1" x14ac:dyDescent="0.15">
      <c r="B42" s="1280"/>
      <c r="C42" s="1281"/>
      <c r="D42" s="106"/>
      <c r="E42" s="1284" t="s">
        <v>32</v>
      </c>
      <c r="F42" s="1284"/>
      <c r="G42" s="1284"/>
      <c r="H42" s="1285"/>
      <c r="I42" s="107">
        <v>152</v>
      </c>
      <c r="J42" s="108">
        <v>67</v>
      </c>
      <c r="K42" s="108">
        <v>56</v>
      </c>
      <c r="L42" s="108">
        <v>46</v>
      </c>
      <c r="M42" s="109">
        <v>39</v>
      </c>
    </row>
    <row r="43" spans="2:13" ht="27.75" customHeight="1" x14ac:dyDescent="0.15">
      <c r="B43" s="1280"/>
      <c r="C43" s="1281"/>
      <c r="D43" s="106"/>
      <c r="E43" s="1284" t="s">
        <v>33</v>
      </c>
      <c r="F43" s="1284"/>
      <c r="G43" s="1284"/>
      <c r="H43" s="1285"/>
      <c r="I43" s="107">
        <v>4373</v>
      </c>
      <c r="J43" s="108">
        <v>4188</v>
      </c>
      <c r="K43" s="108">
        <v>4662</v>
      </c>
      <c r="L43" s="108">
        <v>4522</v>
      </c>
      <c r="M43" s="109">
        <v>4028</v>
      </c>
    </row>
    <row r="44" spans="2:13" ht="27.75" customHeight="1" x14ac:dyDescent="0.15">
      <c r="B44" s="1280"/>
      <c r="C44" s="1281"/>
      <c r="D44" s="106"/>
      <c r="E44" s="1284" t="s">
        <v>34</v>
      </c>
      <c r="F44" s="1284"/>
      <c r="G44" s="1284"/>
      <c r="H44" s="1285"/>
      <c r="I44" s="107">
        <v>628</v>
      </c>
      <c r="J44" s="108">
        <v>512</v>
      </c>
      <c r="K44" s="108">
        <v>466</v>
      </c>
      <c r="L44" s="108">
        <v>405</v>
      </c>
      <c r="M44" s="109">
        <v>386</v>
      </c>
    </row>
    <row r="45" spans="2:13" ht="27.75" customHeight="1" x14ac:dyDescent="0.15">
      <c r="B45" s="1280"/>
      <c r="C45" s="1281"/>
      <c r="D45" s="106"/>
      <c r="E45" s="1284" t="s">
        <v>35</v>
      </c>
      <c r="F45" s="1284"/>
      <c r="G45" s="1284"/>
      <c r="H45" s="1285"/>
      <c r="I45" s="107">
        <v>1836</v>
      </c>
      <c r="J45" s="108">
        <v>1692</v>
      </c>
      <c r="K45" s="108">
        <v>1640</v>
      </c>
      <c r="L45" s="108">
        <v>1484</v>
      </c>
      <c r="M45" s="109">
        <v>1394</v>
      </c>
    </row>
    <row r="46" spans="2:13" ht="27.75" customHeight="1" x14ac:dyDescent="0.15">
      <c r="B46" s="1280"/>
      <c r="C46" s="1281"/>
      <c r="D46" s="110"/>
      <c r="E46" s="1284" t="s">
        <v>36</v>
      </c>
      <c r="F46" s="1284"/>
      <c r="G46" s="1284"/>
      <c r="H46" s="1285"/>
      <c r="I46" s="107" t="s">
        <v>512</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2966</v>
      </c>
      <c r="J50" s="108">
        <v>2903</v>
      </c>
      <c r="K50" s="108">
        <v>2962</v>
      </c>
      <c r="L50" s="108">
        <v>2808</v>
      </c>
      <c r="M50" s="109">
        <v>2648</v>
      </c>
    </row>
    <row r="51" spans="2:13" ht="27.75" customHeight="1" x14ac:dyDescent="0.15">
      <c r="B51" s="1280"/>
      <c r="C51" s="1281"/>
      <c r="D51" s="106"/>
      <c r="E51" s="1284" t="s">
        <v>42</v>
      </c>
      <c r="F51" s="1284"/>
      <c r="G51" s="1284"/>
      <c r="H51" s="1285"/>
      <c r="I51" s="107" t="s">
        <v>512</v>
      </c>
      <c r="J51" s="108" t="s">
        <v>512</v>
      </c>
      <c r="K51" s="108" t="s">
        <v>512</v>
      </c>
      <c r="L51" s="108" t="s">
        <v>512</v>
      </c>
      <c r="M51" s="109" t="s">
        <v>512</v>
      </c>
    </row>
    <row r="52" spans="2:13" ht="27.75" customHeight="1" x14ac:dyDescent="0.15">
      <c r="B52" s="1282"/>
      <c r="C52" s="1283"/>
      <c r="D52" s="106"/>
      <c r="E52" s="1284" t="s">
        <v>43</v>
      </c>
      <c r="F52" s="1284"/>
      <c r="G52" s="1284"/>
      <c r="H52" s="1285"/>
      <c r="I52" s="107">
        <v>12235</v>
      </c>
      <c r="J52" s="108">
        <v>11745</v>
      </c>
      <c r="K52" s="108">
        <v>11599</v>
      </c>
      <c r="L52" s="108">
        <v>11339</v>
      </c>
      <c r="M52" s="109">
        <v>10150</v>
      </c>
    </row>
    <row r="53" spans="2:13" ht="27.75" customHeight="1" thickBot="1" x14ac:dyDescent="0.2">
      <c r="B53" s="1286" t="s">
        <v>44</v>
      </c>
      <c r="C53" s="1287"/>
      <c r="D53" s="113"/>
      <c r="E53" s="1288" t="s">
        <v>45</v>
      </c>
      <c r="F53" s="1288"/>
      <c r="G53" s="1288"/>
      <c r="H53" s="1289"/>
      <c r="I53" s="114">
        <v>2917</v>
      </c>
      <c r="J53" s="115">
        <v>3290</v>
      </c>
      <c r="K53" s="115">
        <v>3545</v>
      </c>
      <c r="L53" s="115">
        <v>3076</v>
      </c>
      <c r="M53" s="116">
        <v>4155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pqFm4o13N40jg9VFWxhhqpz/vzPnCmTIZuUP5+8wC28Il4b7C2dJ+fqdJcAcYmL+1PJtGT8ehIqptUB6CbTA==" saltValue="m2L1G1N7ubzZA8cjekA6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1815</v>
      </c>
      <c r="G55" s="128">
        <v>1607</v>
      </c>
      <c r="H55" s="129">
        <v>1513</v>
      </c>
    </row>
    <row r="56" spans="2:8" ht="52.5" customHeight="1" x14ac:dyDescent="0.15">
      <c r="B56" s="130"/>
      <c r="C56" s="1307" t="s">
        <v>49</v>
      </c>
      <c r="D56" s="1307"/>
      <c r="E56" s="1308"/>
      <c r="F56" s="131">
        <v>248</v>
      </c>
      <c r="G56" s="131">
        <v>268</v>
      </c>
      <c r="H56" s="132">
        <v>196</v>
      </c>
    </row>
    <row r="57" spans="2:8" ht="53.25" customHeight="1" x14ac:dyDescent="0.15">
      <c r="B57" s="130"/>
      <c r="C57" s="1309" t="s">
        <v>50</v>
      </c>
      <c r="D57" s="1309"/>
      <c r="E57" s="1310"/>
      <c r="F57" s="133">
        <v>770</v>
      </c>
      <c r="G57" s="133">
        <v>804</v>
      </c>
      <c r="H57" s="134">
        <v>856</v>
      </c>
    </row>
    <row r="58" spans="2:8" ht="45.75" customHeight="1" x14ac:dyDescent="0.15">
      <c r="B58" s="135"/>
      <c r="C58" s="1297" t="s">
        <v>579</v>
      </c>
      <c r="D58" s="1298"/>
      <c r="E58" s="1299"/>
      <c r="F58" s="136">
        <v>275</v>
      </c>
      <c r="G58" s="136">
        <v>318</v>
      </c>
      <c r="H58" s="137">
        <v>352</v>
      </c>
    </row>
    <row r="59" spans="2:8" ht="45.75" customHeight="1" x14ac:dyDescent="0.15">
      <c r="B59" s="135"/>
      <c r="C59" s="1297" t="s">
        <v>580</v>
      </c>
      <c r="D59" s="1298"/>
      <c r="E59" s="1299"/>
      <c r="F59" s="136">
        <v>291</v>
      </c>
      <c r="G59" s="136">
        <v>291</v>
      </c>
      <c r="H59" s="137">
        <v>291</v>
      </c>
    </row>
    <row r="60" spans="2:8" ht="45.75" customHeight="1" x14ac:dyDescent="0.15">
      <c r="B60" s="135"/>
      <c r="C60" s="1297" t="s">
        <v>581</v>
      </c>
      <c r="D60" s="1298"/>
      <c r="E60" s="1299"/>
      <c r="F60" s="136">
        <v>36</v>
      </c>
      <c r="G60" s="136">
        <v>44</v>
      </c>
      <c r="H60" s="137">
        <v>67</v>
      </c>
    </row>
    <row r="61" spans="2:8" ht="45.75" customHeight="1" x14ac:dyDescent="0.15">
      <c r="B61" s="135"/>
      <c r="C61" s="1297" t="s">
        <v>582</v>
      </c>
      <c r="D61" s="1298"/>
      <c r="E61" s="1299"/>
      <c r="F61" s="136">
        <v>76</v>
      </c>
      <c r="G61" s="136">
        <v>57</v>
      </c>
      <c r="H61" s="137">
        <v>50</v>
      </c>
    </row>
    <row r="62" spans="2:8" ht="45.75" customHeight="1" thickBot="1" x14ac:dyDescent="0.2">
      <c r="B62" s="138"/>
      <c r="C62" s="1300" t="s">
        <v>583</v>
      </c>
      <c r="D62" s="1301"/>
      <c r="E62" s="1302"/>
      <c r="F62" s="139">
        <v>46</v>
      </c>
      <c r="G62" s="139">
        <v>46</v>
      </c>
      <c r="H62" s="140">
        <v>46</v>
      </c>
    </row>
    <row r="63" spans="2:8" ht="52.5" customHeight="1" thickBot="1" x14ac:dyDescent="0.2">
      <c r="B63" s="141"/>
      <c r="C63" s="1303" t="s">
        <v>51</v>
      </c>
      <c r="D63" s="1303"/>
      <c r="E63" s="1304"/>
      <c r="F63" s="142">
        <v>2834</v>
      </c>
      <c r="G63" s="142">
        <v>2680</v>
      </c>
      <c r="H63" s="143">
        <v>2564</v>
      </c>
    </row>
    <row r="64" spans="2:8" ht="15" customHeight="1" x14ac:dyDescent="0.15"/>
  </sheetData>
  <sheetProtection algorithmName="SHA-512" hashValue="A9QXiUsIEPwcVLYkf6tEi9IkbMihMG1nXFmcoFF9D9XXqxYkcmrrCnoWLFv/c3F9IVuiWYogjIRt48GxQOXKwg==" saltValue="w+VwD1g1tGky8eGDkaL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03C6-9CA7-4E03-9E83-0C3D2BB83B04}">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602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597</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596</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12">
        <v>46.7</v>
      </c>
      <c r="BQ51" s="1312"/>
      <c r="BR51" s="1312"/>
      <c r="BS51" s="1312"/>
      <c r="BT51" s="1312"/>
      <c r="BU51" s="1312"/>
      <c r="BV51" s="1312"/>
      <c r="BW51" s="1312"/>
      <c r="BX51" s="1312">
        <v>52.5</v>
      </c>
      <c r="BY51" s="1312"/>
      <c r="BZ51" s="1312"/>
      <c r="CA51" s="1312"/>
      <c r="CB51" s="1312"/>
      <c r="CC51" s="1312"/>
      <c r="CD51" s="1312"/>
      <c r="CE51" s="1312"/>
      <c r="CF51" s="1312">
        <v>54.8</v>
      </c>
      <c r="CG51" s="1312"/>
      <c r="CH51" s="1312"/>
      <c r="CI51" s="1312"/>
      <c r="CJ51" s="1312"/>
      <c r="CK51" s="1312"/>
      <c r="CL51" s="1312"/>
      <c r="CM51" s="1312"/>
      <c r="CN51" s="1312">
        <v>48.2</v>
      </c>
      <c r="CO51" s="1312"/>
      <c r="CP51" s="1312"/>
      <c r="CQ51" s="1312"/>
      <c r="CR51" s="1312"/>
      <c r="CS51" s="1312"/>
      <c r="CT51" s="1312"/>
      <c r="CU51" s="1312"/>
      <c r="CV51" s="1312">
        <v>61.4</v>
      </c>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12">
        <v>65</v>
      </c>
      <c r="BQ53" s="1312"/>
      <c r="BR53" s="1312"/>
      <c r="BS53" s="1312"/>
      <c r="BT53" s="1312"/>
      <c r="BU53" s="1312"/>
      <c r="BV53" s="1312"/>
      <c r="BW53" s="1312"/>
      <c r="BX53" s="1312">
        <v>64.2</v>
      </c>
      <c r="BY53" s="1312"/>
      <c r="BZ53" s="1312"/>
      <c r="CA53" s="1312"/>
      <c r="CB53" s="1312"/>
      <c r="CC53" s="1312"/>
      <c r="CD53" s="1312"/>
      <c r="CE53" s="1312"/>
      <c r="CF53" s="1312">
        <v>65.5</v>
      </c>
      <c r="CG53" s="1312"/>
      <c r="CH53" s="1312"/>
      <c r="CI53" s="1312"/>
      <c r="CJ53" s="1312"/>
      <c r="CK53" s="1312"/>
      <c r="CL53" s="1312"/>
      <c r="CM53" s="1312"/>
      <c r="CN53" s="1312">
        <v>66.8</v>
      </c>
      <c r="CO53" s="1312"/>
      <c r="CP53" s="1312"/>
      <c r="CQ53" s="1312"/>
      <c r="CR53" s="1312"/>
      <c r="CS53" s="1312"/>
      <c r="CT53" s="1312"/>
      <c r="CU53" s="1312"/>
      <c r="CV53" s="1312">
        <v>68.099999999999994</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595</v>
      </c>
      <c r="AO55" s="1311"/>
      <c r="AP55" s="1311"/>
      <c r="AQ55" s="1311"/>
      <c r="AR55" s="1311"/>
      <c r="AS55" s="1311"/>
      <c r="AT55" s="1311"/>
      <c r="AU55" s="1311"/>
      <c r="AV55" s="1311"/>
      <c r="AW55" s="1311"/>
      <c r="AX55" s="1311"/>
      <c r="AY55" s="1311"/>
      <c r="AZ55" s="1311"/>
      <c r="BA55" s="1311"/>
      <c r="BB55" s="1327" t="s">
        <v>594</v>
      </c>
      <c r="BC55" s="1327"/>
      <c r="BD55" s="1327"/>
      <c r="BE55" s="1327"/>
      <c r="BF55" s="1327"/>
      <c r="BG55" s="1327"/>
      <c r="BH55" s="1327"/>
      <c r="BI55" s="1327"/>
      <c r="BJ55" s="1327"/>
      <c r="BK55" s="1327"/>
      <c r="BL55" s="1327"/>
      <c r="BM55" s="1327"/>
      <c r="BN55" s="1327"/>
      <c r="BO55" s="1327"/>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601</v>
      </c>
      <c r="BC57" s="1327"/>
      <c r="BD57" s="1327"/>
      <c r="BE57" s="1327"/>
      <c r="BF57" s="1327"/>
      <c r="BG57" s="1327"/>
      <c r="BH57" s="1327"/>
      <c r="BI57" s="1327"/>
      <c r="BJ57" s="1327"/>
      <c r="BK57" s="1327"/>
      <c r="BL57" s="1327"/>
      <c r="BM57" s="1327"/>
      <c r="BN57" s="1327"/>
      <c r="BO57" s="1327"/>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600</v>
      </c>
    </row>
    <row r="64" spans="1:109" ht="13.5" x14ac:dyDescent="0.15">
      <c r="B64" s="389"/>
      <c r="G64" s="405"/>
      <c r="I64" s="407"/>
      <c r="J64" s="407"/>
      <c r="K64" s="407"/>
      <c r="L64" s="407"/>
      <c r="M64" s="407"/>
      <c r="N64" s="406"/>
      <c r="AM64" s="405"/>
      <c r="AN64" s="405" t="s">
        <v>599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598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597</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596</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12">
        <v>46.7</v>
      </c>
      <c r="BQ73" s="1312"/>
      <c r="BR73" s="1312"/>
      <c r="BS73" s="1312"/>
      <c r="BT73" s="1312"/>
      <c r="BU73" s="1312"/>
      <c r="BV73" s="1312"/>
      <c r="BW73" s="1312"/>
      <c r="BX73" s="1312">
        <v>52.5</v>
      </c>
      <c r="BY73" s="1312"/>
      <c r="BZ73" s="1312"/>
      <c r="CA73" s="1312"/>
      <c r="CB73" s="1312"/>
      <c r="CC73" s="1312"/>
      <c r="CD73" s="1312"/>
      <c r="CE73" s="1312"/>
      <c r="CF73" s="1312">
        <v>54.8</v>
      </c>
      <c r="CG73" s="1312"/>
      <c r="CH73" s="1312"/>
      <c r="CI73" s="1312"/>
      <c r="CJ73" s="1312"/>
      <c r="CK73" s="1312"/>
      <c r="CL73" s="1312"/>
      <c r="CM73" s="1312"/>
      <c r="CN73" s="1312">
        <v>48.2</v>
      </c>
      <c r="CO73" s="1312"/>
      <c r="CP73" s="1312"/>
      <c r="CQ73" s="1312"/>
      <c r="CR73" s="1312"/>
      <c r="CS73" s="1312"/>
      <c r="CT73" s="1312"/>
      <c r="CU73" s="1312"/>
      <c r="CV73" s="1312">
        <v>61.4</v>
      </c>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593</v>
      </c>
      <c r="BC75" s="1327"/>
      <c r="BD75" s="1327"/>
      <c r="BE75" s="1327"/>
      <c r="BF75" s="1327"/>
      <c r="BG75" s="1327"/>
      <c r="BH75" s="1327"/>
      <c r="BI75" s="1327"/>
      <c r="BJ75" s="1327"/>
      <c r="BK75" s="1327"/>
      <c r="BL75" s="1327"/>
      <c r="BM75" s="1327"/>
      <c r="BN75" s="1327"/>
      <c r="BO75" s="1327"/>
      <c r="BP75" s="1312">
        <v>9.5</v>
      </c>
      <c r="BQ75" s="1312"/>
      <c r="BR75" s="1312"/>
      <c r="BS75" s="1312"/>
      <c r="BT75" s="1312"/>
      <c r="BU75" s="1312"/>
      <c r="BV75" s="1312"/>
      <c r="BW75" s="1312"/>
      <c r="BX75" s="1312">
        <v>8.6999999999999993</v>
      </c>
      <c r="BY75" s="1312"/>
      <c r="BZ75" s="1312"/>
      <c r="CA75" s="1312"/>
      <c r="CB75" s="1312"/>
      <c r="CC75" s="1312"/>
      <c r="CD75" s="1312"/>
      <c r="CE75" s="1312"/>
      <c r="CF75" s="1312">
        <v>8.1</v>
      </c>
      <c r="CG75" s="1312"/>
      <c r="CH75" s="1312"/>
      <c r="CI75" s="1312"/>
      <c r="CJ75" s="1312"/>
      <c r="CK75" s="1312"/>
      <c r="CL75" s="1312"/>
      <c r="CM75" s="1312"/>
      <c r="CN75" s="1312">
        <v>8.1999999999999993</v>
      </c>
      <c r="CO75" s="1312"/>
      <c r="CP75" s="1312"/>
      <c r="CQ75" s="1312"/>
      <c r="CR75" s="1312"/>
      <c r="CS75" s="1312"/>
      <c r="CT75" s="1312"/>
      <c r="CU75" s="1312"/>
      <c r="CV75" s="1312">
        <v>7.8</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595</v>
      </c>
      <c r="AO77" s="1311"/>
      <c r="AP77" s="1311"/>
      <c r="AQ77" s="1311"/>
      <c r="AR77" s="1311"/>
      <c r="AS77" s="1311"/>
      <c r="AT77" s="1311"/>
      <c r="AU77" s="1311"/>
      <c r="AV77" s="1311"/>
      <c r="AW77" s="1311"/>
      <c r="AX77" s="1311"/>
      <c r="AY77" s="1311"/>
      <c r="AZ77" s="1311"/>
      <c r="BA77" s="1311"/>
      <c r="BB77" s="1327" t="s">
        <v>594</v>
      </c>
      <c r="BC77" s="1327"/>
      <c r="BD77" s="1327"/>
      <c r="BE77" s="1327"/>
      <c r="BF77" s="1327"/>
      <c r="BG77" s="1327"/>
      <c r="BH77" s="1327"/>
      <c r="BI77" s="1327"/>
      <c r="BJ77" s="1327"/>
      <c r="BK77" s="1327"/>
      <c r="BL77" s="1327"/>
      <c r="BM77" s="1327"/>
      <c r="BN77" s="1327"/>
      <c r="BO77" s="1327"/>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593</v>
      </c>
      <c r="BC79" s="1327"/>
      <c r="BD79" s="1327"/>
      <c r="BE79" s="1327"/>
      <c r="BF79" s="1327"/>
      <c r="BG79" s="1327"/>
      <c r="BH79" s="1327"/>
      <c r="BI79" s="1327"/>
      <c r="BJ79" s="1327"/>
      <c r="BK79" s="1327"/>
      <c r="BL79" s="1327"/>
      <c r="BM79" s="1327"/>
      <c r="BN79" s="1327"/>
      <c r="BO79" s="1327"/>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V04ibWh4Grpx9yUJwNrXAwXNhBF2KK038BpQdqkkqn8VPWoxBom3Sl7+LjYdXcnjZEkodyL+IG/JxPi98FMxQ==" saltValue="XBXM5mIa1tPrgGcmy7/v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B9FE-9F5E-49F2-81F5-4B41AABEF21D}">
  <sheetPr>
    <pageSetUpPr fitToPage="1"/>
  </sheetPr>
  <dimension ref="A1:DR125"/>
  <sheetViews>
    <sheetView showGridLines="0" zoomScale="71" zoomScaleNormal="71"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MQhef3S6F9kHpkjJu9LcJDD1OJJX+1Q+Dpe5r9/GFUMvPSDJwF+tzn/gRGeLmOcUVlOXzGoxwOUAbauF/4a12A==" saltValue="ISQ1AowWdVn0wao6XdpH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18EA9-59A2-40FB-BACA-09691C3F71D2}">
  <sheetPr>
    <pageSetUpPr fitToPage="1"/>
  </sheetPr>
  <dimension ref="A1:DR125"/>
  <sheetViews>
    <sheetView showGridLines="0" zoomScale="53" zoomScaleNormal="53"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cKd98Dgn6uNsOT8rjrTTZuk8F1AUmi6VYyDQNlOXrDYWJRpXNzoMdNT1J403SrOaXN0bgG4UwT+0OuQbpjDpQQ==" saltValue="WHbSvU9bUSVsPnl/bcsD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50382</v>
      </c>
      <c r="E3" s="162"/>
      <c r="F3" s="163">
        <v>47738</v>
      </c>
      <c r="G3" s="164"/>
      <c r="H3" s="165"/>
    </row>
    <row r="4" spans="1:8" x14ac:dyDescent="0.15">
      <c r="A4" s="166"/>
      <c r="B4" s="167"/>
      <c r="C4" s="168"/>
      <c r="D4" s="169">
        <v>42960</v>
      </c>
      <c r="E4" s="170"/>
      <c r="F4" s="171">
        <v>24937</v>
      </c>
      <c r="G4" s="172"/>
      <c r="H4" s="173"/>
    </row>
    <row r="5" spans="1:8" x14ac:dyDescent="0.15">
      <c r="A5" s="154" t="s">
        <v>546</v>
      </c>
      <c r="B5" s="159"/>
      <c r="C5" s="160"/>
      <c r="D5" s="161">
        <v>49922</v>
      </c>
      <c r="E5" s="162"/>
      <c r="F5" s="163">
        <v>52191</v>
      </c>
      <c r="G5" s="164"/>
      <c r="H5" s="165"/>
    </row>
    <row r="6" spans="1:8" x14ac:dyDescent="0.15">
      <c r="A6" s="166"/>
      <c r="B6" s="167"/>
      <c r="C6" s="168"/>
      <c r="D6" s="169">
        <v>26714</v>
      </c>
      <c r="E6" s="170"/>
      <c r="F6" s="171">
        <v>24843</v>
      </c>
      <c r="G6" s="172"/>
      <c r="H6" s="173"/>
    </row>
    <row r="7" spans="1:8" x14ac:dyDescent="0.15">
      <c r="A7" s="154" t="s">
        <v>547</v>
      </c>
      <c r="B7" s="159"/>
      <c r="C7" s="160"/>
      <c r="D7" s="161">
        <v>14830</v>
      </c>
      <c r="E7" s="162"/>
      <c r="F7" s="163">
        <v>47387</v>
      </c>
      <c r="G7" s="164"/>
      <c r="H7" s="165"/>
    </row>
    <row r="8" spans="1:8" x14ac:dyDescent="0.15">
      <c r="A8" s="166"/>
      <c r="B8" s="167"/>
      <c r="C8" s="168"/>
      <c r="D8" s="169">
        <v>10302</v>
      </c>
      <c r="E8" s="170"/>
      <c r="F8" s="171">
        <v>24928</v>
      </c>
      <c r="G8" s="172"/>
      <c r="H8" s="173"/>
    </row>
    <row r="9" spans="1:8" x14ac:dyDescent="0.15">
      <c r="A9" s="154" t="s">
        <v>548</v>
      </c>
      <c r="B9" s="159"/>
      <c r="C9" s="160"/>
      <c r="D9" s="161">
        <v>14868</v>
      </c>
      <c r="E9" s="162"/>
      <c r="F9" s="163">
        <v>51264</v>
      </c>
      <c r="G9" s="164"/>
      <c r="H9" s="165"/>
    </row>
    <row r="10" spans="1:8" x14ac:dyDescent="0.15">
      <c r="A10" s="166"/>
      <c r="B10" s="167"/>
      <c r="C10" s="168"/>
      <c r="D10" s="169">
        <v>5873</v>
      </c>
      <c r="E10" s="170"/>
      <c r="F10" s="171">
        <v>26040</v>
      </c>
      <c r="G10" s="172"/>
      <c r="H10" s="173"/>
    </row>
    <row r="11" spans="1:8" x14ac:dyDescent="0.15">
      <c r="A11" s="154" t="s">
        <v>549</v>
      </c>
      <c r="B11" s="159"/>
      <c r="C11" s="160"/>
      <c r="D11" s="161">
        <v>40949</v>
      </c>
      <c r="E11" s="162"/>
      <c r="F11" s="163">
        <v>52068</v>
      </c>
      <c r="G11" s="164"/>
      <c r="H11" s="165"/>
    </row>
    <row r="12" spans="1:8" x14ac:dyDescent="0.15">
      <c r="A12" s="166"/>
      <c r="B12" s="167"/>
      <c r="C12" s="174"/>
      <c r="D12" s="169">
        <v>22417</v>
      </c>
      <c r="E12" s="170"/>
      <c r="F12" s="171">
        <v>26936</v>
      </c>
      <c r="G12" s="172"/>
      <c r="H12" s="173"/>
    </row>
    <row r="13" spans="1:8" x14ac:dyDescent="0.15">
      <c r="A13" s="154"/>
      <c r="B13" s="159"/>
      <c r="C13" s="175"/>
      <c r="D13" s="176">
        <v>34190</v>
      </c>
      <c r="E13" s="177"/>
      <c r="F13" s="178">
        <v>50130</v>
      </c>
      <c r="G13" s="179"/>
      <c r="H13" s="165"/>
    </row>
    <row r="14" spans="1:8" x14ac:dyDescent="0.15">
      <c r="A14" s="166"/>
      <c r="B14" s="167"/>
      <c r="C14" s="168"/>
      <c r="D14" s="169">
        <v>21653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5.71</v>
      </c>
      <c r="C19" s="180">
        <f>ROUND(VALUE(SUBSTITUTE(実質収支比率等に係る経年分析!G$48,"▲","-")),2)</f>
        <v>3.47</v>
      </c>
      <c r="D19" s="180">
        <f>ROUND(VALUE(SUBSTITUTE(実質収支比率等に係る経年分析!H$48,"▲","-")),2)</f>
        <v>3.77</v>
      </c>
      <c r="E19" s="180">
        <f>ROUND(VALUE(SUBSTITUTE(実質収支比率等に係る経年分析!I$48,"▲","-")),2)</f>
        <v>4.4800000000000004</v>
      </c>
      <c r="F19" s="180">
        <f>ROUND(VALUE(SUBSTITUTE(実質収支比率等に係る経年分析!J$48,"▲","-")),2)</f>
        <v>4.32</v>
      </c>
    </row>
    <row r="20" spans="1:11" x14ac:dyDescent="0.15">
      <c r="A20" s="180" t="s">
        <v>55</v>
      </c>
      <c r="B20" s="180">
        <f>ROUND(VALUE(SUBSTITUTE(実質収支比率等に係る経年分析!F$47,"▲","-")),2)</f>
        <v>26.14</v>
      </c>
      <c r="C20" s="180">
        <f>ROUND(VALUE(SUBSTITUTE(実質収支比率等に係る経年分析!G$47,"▲","-")),2)</f>
        <v>24.6</v>
      </c>
      <c r="D20" s="180">
        <f>ROUND(VALUE(SUBSTITUTE(実質収支比率等に係る経年分析!H$47,"▲","-")),2)</f>
        <v>24.22</v>
      </c>
      <c r="E20" s="180">
        <f>ROUND(VALUE(SUBSTITUTE(実質収支比率等に係る経年分析!I$47,"▲","-")),2)</f>
        <v>21.76</v>
      </c>
      <c r="F20" s="180">
        <f>ROUND(VALUE(SUBSTITUTE(実質収支比率等に係る経年分析!J$47,"▲","-")),2)</f>
        <v>19.43</v>
      </c>
    </row>
    <row r="21" spans="1:11" x14ac:dyDescent="0.15">
      <c r="A21" s="180" t="s">
        <v>56</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-3.72</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4.3099999999999996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19.190000000000001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1112</v>
      </c>
      <c r="E42" s="182"/>
      <c r="F42" s="182"/>
      <c r="G42" s="182">
        <f>'実質公債費比率（分子）の構造'!L$52</f>
        <v>1106</v>
      </c>
      <c r="H42" s="182"/>
      <c r="I42" s="182"/>
      <c r="J42" s="182">
        <f>'実質公債費比率（分子）の構造'!M$52</f>
        <v>1030</v>
      </c>
      <c r="K42" s="182"/>
      <c r="L42" s="182"/>
      <c r="M42" s="182">
        <f>'実質公債費比率（分子）の構造'!N$52</f>
        <v>1010</v>
      </c>
      <c r="N42" s="182"/>
      <c r="O42" s="182"/>
      <c r="P42" s="182">
        <f>'実質公債費比率（分子）の構造'!O$52</f>
        <v>1029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86</v>
      </c>
      <c r="C44" s="182"/>
      <c r="D44" s="182"/>
      <c r="E44" s="182">
        <f>'実質公債費比率（分子）の構造'!L$50</f>
        <v>85</v>
      </c>
      <c r="F44" s="182"/>
      <c r="G44" s="182"/>
      <c r="H44" s="182">
        <f>'実質公債費比率（分子）の構造'!M$50</f>
        <v>11</v>
      </c>
      <c r="I44" s="182"/>
      <c r="J44" s="182"/>
      <c r="K44" s="182">
        <f>'実質公債費比率（分子）の構造'!N$50</f>
        <v>11</v>
      </c>
      <c r="L44" s="182"/>
      <c r="M44" s="182"/>
      <c r="N44" s="182">
        <f>'実質公債費比率（分子）の構造'!O$50</f>
        <v>6</v>
      </c>
      <c r="O44" s="182"/>
      <c r="P44" s="182"/>
    </row>
    <row r="45" spans="1:16" x14ac:dyDescent="0.15">
      <c r="A45" s="182" t="s">
        <v>66</v>
      </c>
      <c r="B45" s="182">
        <f>'実質公債費比率（分子）の構造'!K$49</f>
        <v>183</v>
      </c>
      <c r="C45" s="182"/>
      <c r="D45" s="182"/>
      <c r="E45" s="182">
        <f>'実質公債費比率（分子）の構造'!L$49</f>
        <v>163</v>
      </c>
      <c r="F45" s="182"/>
      <c r="G45" s="182"/>
      <c r="H45" s="182">
        <f>'実質公債費比率（分子）の構造'!M$49</f>
        <v>111</v>
      </c>
      <c r="I45" s="182"/>
      <c r="J45" s="182"/>
      <c r="K45" s="182">
        <f>'実質公債費比率（分子）の構造'!N$49</f>
        <v>110</v>
      </c>
      <c r="L45" s="182"/>
      <c r="M45" s="182"/>
      <c r="N45" s="182">
        <f>'実質公債費比率（分子）の構造'!O$49</f>
        <v>103</v>
      </c>
      <c r="O45" s="182"/>
      <c r="P45" s="182"/>
    </row>
    <row r="46" spans="1:16" x14ac:dyDescent="0.15">
      <c r="A46" s="182" t="s">
        <v>67</v>
      </c>
      <c r="B46" s="182">
        <f>'実質公債費比率（分子）の構造'!K$48</f>
        <v>328</v>
      </c>
      <c r="C46" s="182"/>
      <c r="D46" s="182"/>
      <c r="E46" s="182">
        <f>'実質公債費比率（分子）の構造'!L$48</f>
        <v>309</v>
      </c>
      <c r="F46" s="182"/>
      <c r="G46" s="182"/>
      <c r="H46" s="182">
        <f>'実質公債費比率（分子）の構造'!M$48</f>
        <v>286</v>
      </c>
      <c r="I46" s="182"/>
      <c r="J46" s="182"/>
      <c r="K46" s="182">
        <f>'実質公債費比率（分子）の構造'!N$48</f>
        <v>264</v>
      </c>
      <c r="L46" s="182"/>
      <c r="M46" s="182"/>
      <c r="N46" s="182">
        <f>'実質公債費比率（分子）の構造'!O$48</f>
        <v>270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1004</v>
      </c>
      <c r="C49" s="182"/>
      <c r="D49" s="182"/>
      <c r="E49" s="182">
        <f>'実質公債費比率（分子）の構造'!L$45</f>
        <v>1107</v>
      </c>
      <c r="F49" s="182"/>
      <c r="G49" s="182"/>
      <c r="H49" s="182">
        <f>'実質公債費比率（分子）の構造'!M$45</f>
        <v>1115</v>
      </c>
      <c r="I49" s="182"/>
      <c r="J49" s="182"/>
      <c r="K49" s="182">
        <f>'実質公債費比率（分子）の構造'!N$45</f>
        <v>1143</v>
      </c>
      <c r="L49" s="182"/>
      <c r="M49" s="182"/>
      <c r="N49" s="182">
        <f>'実質公債費比率（分子）の構造'!O$45</f>
        <v>1176</v>
      </c>
      <c r="O49" s="182"/>
      <c r="P49" s="182"/>
    </row>
    <row r="50" spans="1:16" x14ac:dyDescent="0.15">
      <c r="A50" s="182" t="s">
        <v>71</v>
      </c>
      <c r="B50" s="182" t="e">
        <f>NA()</f>
        <v>#N/A</v>
      </c>
      <c r="C50" s="182">
        <f>IF(ISNUMBER('実質公債費比率（分子）の構造'!K$53),'実質公債費比率（分子）の構造'!K$53,NA())</f>
        <v>489</v>
      </c>
      <c r="D50" s="182" t="e">
        <f>NA()</f>
        <v>#N/A</v>
      </c>
      <c r="E50" s="182" t="e">
        <f>NA()</f>
        <v>#N/A</v>
      </c>
      <c r="F50" s="182">
        <f>IF(ISNUMBER('実質公債費比率（分子）の構造'!L$53),'実質公債費比率（分子）の構造'!L$53,NA())</f>
        <v>558</v>
      </c>
      <c r="G50" s="182" t="e">
        <f>NA()</f>
        <v>#N/A</v>
      </c>
      <c r="H50" s="182" t="e">
        <f>NA()</f>
        <v>#N/A</v>
      </c>
      <c r="I50" s="182">
        <f>IF(ISNUMBER('実質公債費比率（分子）の構造'!M$53),'実質公債費比率（分子）の構造'!M$53,NA())</f>
        <v>493</v>
      </c>
      <c r="J50" s="182" t="e">
        <f>NA()</f>
        <v>#N/A</v>
      </c>
      <c r="K50" s="182" t="e">
        <f>NA()</f>
        <v>#N/A</v>
      </c>
      <c r="L50" s="182">
        <f>IF(ISNUMBER('実質公債費比率（分子）の構造'!N$53),'実質公債費比率（分子）の構造'!N$53,NA())</f>
        <v>518</v>
      </c>
      <c r="M50" s="182" t="e">
        <f>NA()</f>
        <v>#N/A</v>
      </c>
      <c r="N50" s="182" t="e">
        <f>NA()</f>
        <v>#N/A</v>
      </c>
      <c r="O50" s="182">
        <f>IF(ISNUMBER('実質公債費比率（分子）の構造'!O$53),'実質公債費比率（分子）の構造'!O$53,NA())</f>
        <v>526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12235</v>
      </c>
      <c r="E56" s="181"/>
      <c r="F56" s="181"/>
      <c r="G56" s="181">
        <f>'将来負担比率（分子）の構造'!J$52</f>
        <v>11745</v>
      </c>
      <c r="H56" s="181"/>
      <c r="I56" s="181"/>
      <c r="J56" s="181">
        <f>'将来負担比率（分子）の構造'!K$52</f>
        <v>11599</v>
      </c>
      <c r="K56" s="181"/>
      <c r="L56" s="181"/>
      <c r="M56" s="181">
        <f>'将来負担比率（分子）の構造'!L$52</f>
        <v>11339</v>
      </c>
      <c r="N56" s="181"/>
      <c r="O56" s="181"/>
      <c r="P56" s="181">
        <f>'将来負担比率（分子）の構造'!M$52</f>
        <v>10150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2966</v>
      </c>
      <c r="E58" s="181"/>
      <c r="F58" s="181"/>
      <c r="G58" s="181">
        <f>'将来負担比率（分子）の構造'!J$50</f>
        <v>2903</v>
      </c>
      <c r="H58" s="181"/>
      <c r="I58" s="181"/>
      <c r="J58" s="181">
        <f>'将来負担比率（分子）の構造'!K$50</f>
        <v>2962</v>
      </c>
      <c r="K58" s="181"/>
      <c r="L58" s="181"/>
      <c r="M58" s="181">
        <f>'将来負担比率（分子）の構造'!L$50</f>
        <v>2808</v>
      </c>
      <c r="N58" s="181"/>
      <c r="O58" s="181"/>
      <c r="P58" s="181">
        <f>'将来負担比率（分子）の構造'!M$50</f>
        <v>2648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1836</v>
      </c>
      <c r="C62" s="181"/>
      <c r="D62" s="181"/>
      <c r="E62" s="181">
        <f>'将来負担比率（分子）の構造'!J$45</f>
        <v>1692</v>
      </c>
      <c r="F62" s="181"/>
      <c r="G62" s="181"/>
      <c r="H62" s="181">
        <f>'将来負担比率（分子）の構造'!K$45</f>
        <v>1640</v>
      </c>
      <c r="I62" s="181"/>
      <c r="J62" s="181"/>
      <c r="K62" s="181">
        <f>'将来負担比率（分子）の構造'!L$45</f>
        <v>1484</v>
      </c>
      <c r="L62" s="181"/>
      <c r="M62" s="181"/>
      <c r="N62" s="181">
        <f>'将来負担比率（分子）の構造'!M$45</f>
        <v>1394</v>
      </c>
      <c r="O62" s="181"/>
      <c r="P62" s="181"/>
    </row>
    <row r="63" spans="1:16" x14ac:dyDescent="0.15">
      <c r="A63" s="181" t="s">
        <v>34</v>
      </c>
      <c r="B63" s="181">
        <f>'将来負担比率（分子）の構造'!I$44</f>
        <v>628</v>
      </c>
      <c r="C63" s="181"/>
      <c r="D63" s="181"/>
      <c r="E63" s="181">
        <f>'将来負担比率（分子）の構造'!J$44</f>
        <v>512</v>
      </c>
      <c r="F63" s="181"/>
      <c r="G63" s="181"/>
      <c r="H63" s="181">
        <f>'将来負担比率（分子）の構造'!K$44</f>
        <v>466</v>
      </c>
      <c r="I63" s="181"/>
      <c r="J63" s="181"/>
      <c r="K63" s="181">
        <f>'将来負担比率（分子）の構造'!L$44</f>
        <v>405</v>
      </c>
      <c r="L63" s="181"/>
      <c r="M63" s="181"/>
      <c r="N63" s="181">
        <f>'将来負担比率（分子）の構造'!M$44</f>
        <v>386</v>
      </c>
      <c r="O63" s="181"/>
      <c r="P63" s="181"/>
    </row>
    <row r="64" spans="1:16" x14ac:dyDescent="0.15">
      <c r="A64" s="181" t="s">
        <v>33</v>
      </c>
      <c r="B64" s="181">
        <f>'将来負担比率（分子）の構造'!I$43</f>
        <v>4373</v>
      </c>
      <c r="C64" s="181"/>
      <c r="D64" s="181"/>
      <c r="E64" s="181">
        <f>'将来負担比率（分子）の構造'!J$43</f>
        <v>4188</v>
      </c>
      <c r="F64" s="181"/>
      <c r="G64" s="181"/>
      <c r="H64" s="181">
        <f>'将来負担比率（分子）の構造'!K$43</f>
        <v>4662</v>
      </c>
      <c r="I64" s="181"/>
      <c r="J64" s="181"/>
      <c r="K64" s="181">
        <f>'将来負担比率（分子）の構造'!L$43</f>
        <v>4522</v>
      </c>
      <c r="L64" s="181"/>
      <c r="M64" s="181"/>
      <c r="N64" s="181">
        <f>'将来負担比率（分子）の構造'!M$43</f>
        <v>4028</v>
      </c>
      <c r="O64" s="181"/>
      <c r="P64" s="181"/>
    </row>
    <row r="65" spans="1:16" x14ac:dyDescent="0.15">
      <c r="A65" s="181" t="s">
        <v>32</v>
      </c>
      <c r="B65" s="181">
        <f>'将来負担比率（分子）の構造'!I$42</f>
        <v>152</v>
      </c>
      <c r="C65" s="181"/>
      <c r="D65" s="181"/>
      <c r="E65" s="181">
        <f>'将来負担比率（分子）の構造'!J$42</f>
        <v>67</v>
      </c>
      <c r="F65" s="181"/>
      <c r="G65" s="181"/>
      <c r="H65" s="181">
        <f>'将来負担比率（分子）の構造'!K$42</f>
        <v>56</v>
      </c>
      <c r="I65" s="181"/>
      <c r="J65" s="181"/>
      <c r="K65" s="181">
        <f>'将来負担比率（分子）の構造'!L$42</f>
        <v>46</v>
      </c>
      <c r="L65" s="181"/>
      <c r="M65" s="181"/>
      <c r="N65" s="181">
        <f>'将来負担比率（分子）の構造'!M$42</f>
        <v>39</v>
      </c>
      <c r="O65" s="181"/>
      <c r="P65" s="181"/>
    </row>
    <row r="66" spans="1:16" x14ac:dyDescent="0.15">
      <c r="A66" s="181" t="s">
        <v>31</v>
      </c>
      <c r="B66" s="181">
        <f>'将来負担比率（分子）の構造'!I$41</f>
        <v>11129</v>
      </c>
      <c r="C66" s="181"/>
      <c r="D66" s="181"/>
      <c r="E66" s="181">
        <f>'将来負担比率（分子）の構造'!J$41</f>
        <v>11479</v>
      </c>
      <c r="F66" s="181"/>
      <c r="G66" s="181"/>
      <c r="H66" s="181">
        <f>'将来負担比率（分子）の構造'!K$41</f>
        <v>11282</v>
      </c>
      <c r="I66" s="181"/>
      <c r="J66" s="181"/>
      <c r="K66" s="181">
        <f>'将来負担比率（分子）の構造'!L$41</f>
        <v>10767</v>
      </c>
      <c r="L66" s="181"/>
      <c r="M66" s="181"/>
      <c r="N66" s="181">
        <f>'将来負担比率（分子）の構造'!M$41</f>
        <v>11106</v>
      </c>
      <c r="O66" s="181"/>
      <c r="P66" s="181"/>
    </row>
    <row r="67" spans="1:16" x14ac:dyDescent="0.15">
      <c r="A67" s="181" t="s">
        <v>75</v>
      </c>
      <c r="B67" s="181" t="e">
        <f>NA()</f>
        <v>#N/A</v>
      </c>
      <c r="C67" s="181">
        <f>IF(ISNUMBER('将来負担比率（分子）の構造'!I$53), IF('将来負担比率（分子）の構造'!I$53 &lt; 0, 0, '将来負担比率（分子）の構造'!I$53), NA())</f>
        <v>2917</v>
      </c>
      <c r="D67" s="181" t="e">
        <f>NA()</f>
        <v>#N/A</v>
      </c>
      <c r="E67" s="181" t="e">
        <f>NA()</f>
        <v>#N/A</v>
      </c>
      <c r="F67" s="181">
        <f>IF(ISNUMBER('将来負担比率（分子）の構造'!J$53), IF('将来負担比率（分子）の構造'!J$53 &lt; 0, 0, '将来負担比率（分子）の構造'!J$53), NA())</f>
        <v>3290</v>
      </c>
      <c r="G67" s="181" t="e">
        <f>NA()</f>
        <v>#N/A</v>
      </c>
      <c r="H67" s="181" t="e">
        <f>NA()</f>
        <v>#N/A</v>
      </c>
      <c r="I67" s="181">
        <f>IF(ISNUMBER('将来負担比率（分子）の構造'!K$53), IF('将来負担比率（分子）の構造'!K$53 &lt; 0, 0, '将来負担比率（分子）の構造'!K$53), NA())</f>
        <v>3545</v>
      </c>
      <c r="J67" s="181" t="e">
        <f>NA()</f>
        <v>#N/A</v>
      </c>
      <c r="K67" s="181" t="e">
        <f>NA()</f>
        <v>#N/A</v>
      </c>
      <c r="L67" s="181">
        <f>IF(ISNUMBER('将来負担比率（分子）の構造'!L$53), IF('将来負担比率（分子）の構造'!L$53 &lt; 0, 0, '将来負担比率（分子）の構造'!L$53), NA())</f>
        <v>3076</v>
      </c>
      <c r="M67" s="181" t="e">
        <f>NA()</f>
        <v>#N/A</v>
      </c>
      <c r="N67" s="181" t="e">
        <f>NA()</f>
        <v>#N/A</v>
      </c>
      <c r="O67" s="181">
        <f>IF(ISNUMBER('将来負担比率（分子）の構造'!M$53), IF('将来負担比率（分子）の構造'!M$53 &lt; 0, 0, '将来負担比率（分子）の構造'!M$53), NA())</f>
        <v>4155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1815</v>
      </c>
      <c r="C72" s="185">
        <f>基金残高に係る経年分析!G55</f>
        <v>1607</v>
      </c>
      <c r="D72" s="185">
        <f>基金残高に係る経年分析!H55</f>
        <v>1513</v>
      </c>
    </row>
    <row r="73" spans="1:16" x14ac:dyDescent="0.15">
      <c r="A73" s="184" t="s">
        <v>78</v>
      </c>
      <c r="B73" s="185">
        <f>基金残高に係る経年分析!F56</f>
        <v>248</v>
      </c>
      <c r="C73" s="185">
        <f>基金残高に係る経年分析!G56</f>
        <v>268</v>
      </c>
      <c r="D73" s="185">
        <f>基金残高に係る経年分析!H56</f>
        <v>196</v>
      </c>
    </row>
    <row r="74" spans="1:16" x14ac:dyDescent="0.15">
      <c r="A74" s="184" t="s">
        <v>79</v>
      </c>
      <c r="B74" s="185">
        <f>基金残高に係る経年分析!F57</f>
        <v>770</v>
      </c>
      <c r="C74" s="185">
        <f>基金残高に係る経年分析!G57</f>
        <v>804</v>
      </c>
      <c r="D74" s="185">
        <f>基金残高に係る経年分析!H57</f>
        <v>856</v>
      </c>
    </row>
  </sheetData>
  <sheetProtection algorithmName="SHA-512" hashValue="l9HAUFs1oB8V6Yhwy2jFCXstlXmXVz6aiDchy696ysmxpI9L3zjP+vFqOFQsPnyAt90tNiu9XnfXOrpPZaUXLA==" saltValue="qnt7cBv5WpwDC3mcfFF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4141695</v>
      </c>
      <c r="S5" s="736"/>
      <c r="T5" s="736"/>
      <c r="U5" s="736"/>
      <c r="V5" s="736"/>
      <c r="W5" s="736"/>
      <c r="X5" s="736"/>
      <c r="Y5" s="779"/>
      <c r="Z5" s="797">
        <v>23.5</v>
      </c>
      <c r="AA5" s="797"/>
      <c r="AB5" s="797"/>
      <c r="AC5" s="797"/>
      <c r="AD5" s="798">
        <v>4141695</v>
      </c>
      <c r="AE5" s="798"/>
      <c r="AF5" s="798"/>
      <c r="AG5" s="798"/>
      <c r="AH5" s="798"/>
      <c r="AI5" s="798"/>
      <c r="AJ5" s="798"/>
      <c r="AK5" s="798"/>
      <c r="AL5" s="780">
        <v>55.7</v>
      </c>
      <c r="AM5" s="751"/>
      <c r="AN5" s="751"/>
      <c r="AO5" s="781"/>
      <c r="AP5" s="746" t="s">
        <v>228</v>
      </c>
      <c r="AQ5" s="747"/>
      <c r="AR5" s="747"/>
      <c r="AS5" s="747"/>
      <c r="AT5" s="747"/>
      <c r="AU5" s="747"/>
      <c r="AV5" s="747"/>
      <c r="AW5" s="747"/>
      <c r="AX5" s="747"/>
      <c r="AY5" s="747"/>
      <c r="AZ5" s="747"/>
      <c r="BA5" s="747"/>
      <c r="BB5" s="747"/>
      <c r="BC5" s="747"/>
      <c r="BD5" s="747"/>
      <c r="BE5" s="747"/>
      <c r="BF5" s="748"/>
      <c r="BG5" s="680">
        <v>4141695</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87365</v>
      </c>
      <c r="S6" s="681"/>
      <c r="T6" s="681"/>
      <c r="U6" s="681"/>
      <c r="V6" s="681"/>
      <c r="W6" s="681"/>
      <c r="X6" s="681"/>
      <c r="Y6" s="682"/>
      <c r="Z6" s="713">
        <v>0.5</v>
      </c>
      <c r="AA6" s="713"/>
      <c r="AB6" s="713"/>
      <c r="AC6" s="713"/>
      <c r="AD6" s="714">
        <v>87365</v>
      </c>
      <c r="AE6" s="714"/>
      <c r="AF6" s="714"/>
      <c r="AG6" s="714"/>
      <c r="AH6" s="714"/>
      <c r="AI6" s="714"/>
      <c r="AJ6" s="714"/>
      <c r="AK6" s="714"/>
      <c r="AL6" s="683">
        <v>1.2</v>
      </c>
      <c r="AM6" s="684"/>
      <c r="AN6" s="684"/>
      <c r="AO6" s="715"/>
      <c r="AP6" s="677" t="s">
        <v>233</v>
      </c>
      <c r="AQ6" s="678"/>
      <c r="AR6" s="678"/>
      <c r="AS6" s="678"/>
      <c r="AT6" s="678"/>
      <c r="AU6" s="678"/>
      <c r="AV6" s="678"/>
      <c r="AW6" s="678"/>
      <c r="AX6" s="678"/>
      <c r="AY6" s="678"/>
      <c r="AZ6" s="678"/>
      <c r="BA6" s="678"/>
      <c r="BB6" s="678"/>
      <c r="BC6" s="678"/>
      <c r="BD6" s="678"/>
      <c r="BE6" s="678"/>
      <c r="BF6" s="679"/>
      <c r="BG6" s="680">
        <v>4141695</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112636</v>
      </c>
      <c r="CS6" s="681"/>
      <c r="CT6" s="681"/>
      <c r="CU6" s="681"/>
      <c r="CV6" s="681"/>
      <c r="CW6" s="681"/>
      <c r="CX6" s="681"/>
      <c r="CY6" s="682"/>
      <c r="CZ6" s="780">
        <v>0.7</v>
      </c>
      <c r="DA6" s="751"/>
      <c r="DB6" s="751"/>
      <c r="DC6" s="783"/>
      <c r="DD6" s="686" t="s">
        <v>128</v>
      </c>
      <c r="DE6" s="681"/>
      <c r="DF6" s="681"/>
      <c r="DG6" s="681"/>
      <c r="DH6" s="681"/>
      <c r="DI6" s="681"/>
      <c r="DJ6" s="681"/>
      <c r="DK6" s="681"/>
      <c r="DL6" s="681"/>
      <c r="DM6" s="681"/>
      <c r="DN6" s="681"/>
      <c r="DO6" s="681"/>
      <c r="DP6" s="682"/>
      <c r="DQ6" s="686">
        <v>112636</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8556</v>
      </c>
      <c r="S7" s="681"/>
      <c r="T7" s="681"/>
      <c r="U7" s="681"/>
      <c r="V7" s="681"/>
      <c r="W7" s="681"/>
      <c r="X7" s="681"/>
      <c r="Y7" s="682"/>
      <c r="Z7" s="713">
        <v>0</v>
      </c>
      <c r="AA7" s="713"/>
      <c r="AB7" s="713"/>
      <c r="AC7" s="713"/>
      <c r="AD7" s="714">
        <v>8556</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2249426</v>
      </c>
      <c r="BH7" s="681"/>
      <c r="BI7" s="681"/>
      <c r="BJ7" s="681"/>
      <c r="BK7" s="681"/>
      <c r="BL7" s="681"/>
      <c r="BM7" s="681"/>
      <c r="BN7" s="682"/>
      <c r="BO7" s="713">
        <v>54.3</v>
      </c>
      <c r="BP7" s="713"/>
      <c r="BQ7" s="713"/>
      <c r="BR7" s="713"/>
      <c r="BS7" s="714" t="s">
        <v>237</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5292561</v>
      </c>
      <c r="CS7" s="681"/>
      <c r="CT7" s="681"/>
      <c r="CU7" s="681"/>
      <c r="CV7" s="681"/>
      <c r="CW7" s="681"/>
      <c r="CX7" s="681"/>
      <c r="CY7" s="682"/>
      <c r="CZ7" s="713">
        <v>31</v>
      </c>
      <c r="DA7" s="713"/>
      <c r="DB7" s="713"/>
      <c r="DC7" s="713"/>
      <c r="DD7" s="686">
        <v>30156</v>
      </c>
      <c r="DE7" s="681"/>
      <c r="DF7" s="681"/>
      <c r="DG7" s="681"/>
      <c r="DH7" s="681"/>
      <c r="DI7" s="681"/>
      <c r="DJ7" s="681"/>
      <c r="DK7" s="681"/>
      <c r="DL7" s="681"/>
      <c r="DM7" s="681"/>
      <c r="DN7" s="681"/>
      <c r="DO7" s="681"/>
      <c r="DP7" s="682"/>
      <c r="DQ7" s="686">
        <v>1633458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44377</v>
      </c>
      <c r="S8" s="681"/>
      <c r="T8" s="681"/>
      <c r="U8" s="681"/>
      <c r="V8" s="681"/>
      <c r="W8" s="681"/>
      <c r="X8" s="681"/>
      <c r="Y8" s="682"/>
      <c r="Z8" s="713">
        <v>0.3</v>
      </c>
      <c r="AA8" s="713"/>
      <c r="AB8" s="713"/>
      <c r="AC8" s="713"/>
      <c r="AD8" s="714">
        <v>44377</v>
      </c>
      <c r="AE8" s="714"/>
      <c r="AF8" s="714"/>
      <c r="AG8" s="714"/>
      <c r="AH8" s="714"/>
      <c r="AI8" s="714"/>
      <c r="AJ8" s="714"/>
      <c r="AK8" s="714"/>
      <c r="AL8" s="683">
        <v>0.6</v>
      </c>
      <c r="AM8" s="684"/>
      <c r="AN8" s="684"/>
      <c r="AO8" s="715"/>
      <c r="AP8" s="677" t="s">
        <v>240</v>
      </c>
      <c r="AQ8" s="678"/>
      <c r="AR8" s="678"/>
      <c r="AS8" s="678"/>
      <c r="AT8" s="678"/>
      <c r="AU8" s="678"/>
      <c r="AV8" s="678"/>
      <c r="AW8" s="678"/>
      <c r="AX8" s="678"/>
      <c r="AY8" s="678"/>
      <c r="AZ8" s="678"/>
      <c r="BA8" s="678"/>
      <c r="BB8" s="678"/>
      <c r="BC8" s="678"/>
      <c r="BD8" s="678"/>
      <c r="BE8" s="678"/>
      <c r="BF8" s="679"/>
      <c r="BG8" s="680">
        <v>58177</v>
      </c>
      <c r="BH8" s="681"/>
      <c r="BI8" s="681"/>
      <c r="BJ8" s="681"/>
      <c r="BK8" s="681"/>
      <c r="BL8" s="681"/>
      <c r="BM8" s="681"/>
      <c r="BN8" s="682"/>
      <c r="BO8" s="713">
        <v>1.4</v>
      </c>
      <c r="BP8" s="713"/>
      <c r="BQ8" s="713"/>
      <c r="BR8" s="713"/>
      <c r="BS8" s="686" t="s">
        <v>128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4268123</v>
      </c>
      <c r="CS8" s="681"/>
      <c r="CT8" s="681"/>
      <c r="CU8" s="681"/>
      <c r="CV8" s="681"/>
      <c r="CW8" s="681"/>
      <c r="CX8" s="681"/>
      <c r="CY8" s="682"/>
      <c r="CZ8" s="713">
        <v>25</v>
      </c>
      <c r="DA8" s="713"/>
      <c r="DB8" s="713"/>
      <c r="DC8" s="713"/>
      <c r="DD8" s="686">
        <v>13124</v>
      </c>
      <c r="DE8" s="681"/>
      <c r="DF8" s="681"/>
      <c r="DG8" s="681"/>
      <c r="DH8" s="681"/>
      <c r="DI8" s="681"/>
      <c r="DJ8" s="681"/>
      <c r="DK8" s="681"/>
      <c r="DL8" s="681"/>
      <c r="DM8" s="681"/>
      <c r="DN8" s="681"/>
      <c r="DO8" s="681"/>
      <c r="DP8" s="682"/>
      <c r="DQ8" s="686">
        <v>2253112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48830</v>
      </c>
      <c r="S9" s="681"/>
      <c r="T9" s="681"/>
      <c r="U9" s="681"/>
      <c r="V9" s="681"/>
      <c r="W9" s="681"/>
      <c r="X9" s="681"/>
      <c r="Y9" s="682"/>
      <c r="Z9" s="713">
        <v>0.3</v>
      </c>
      <c r="AA9" s="713"/>
      <c r="AB9" s="713"/>
      <c r="AC9" s="713"/>
      <c r="AD9" s="714">
        <v>48830</v>
      </c>
      <c r="AE9" s="714"/>
      <c r="AF9" s="714"/>
      <c r="AG9" s="714"/>
      <c r="AH9" s="714"/>
      <c r="AI9" s="714"/>
      <c r="AJ9" s="714"/>
      <c r="AK9" s="714"/>
      <c r="AL9" s="683">
        <v>0.7</v>
      </c>
      <c r="AM9" s="684"/>
      <c r="AN9" s="684"/>
      <c r="AO9" s="715"/>
      <c r="AP9" s="677" t="s">
        <v>243</v>
      </c>
      <c r="AQ9" s="678"/>
      <c r="AR9" s="678"/>
      <c r="AS9" s="678"/>
      <c r="AT9" s="678"/>
      <c r="AU9" s="678"/>
      <c r="AV9" s="678"/>
      <c r="AW9" s="678"/>
      <c r="AX9" s="678"/>
      <c r="AY9" s="678"/>
      <c r="AZ9" s="678"/>
      <c r="BA9" s="678"/>
      <c r="BB9" s="678"/>
      <c r="BC9" s="678"/>
      <c r="BD9" s="678"/>
      <c r="BE9" s="678"/>
      <c r="BF9" s="679"/>
      <c r="BG9" s="680">
        <v>2044510</v>
      </c>
      <c r="BH9" s="681"/>
      <c r="BI9" s="681"/>
      <c r="BJ9" s="681"/>
      <c r="BK9" s="681"/>
      <c r="BL9" s="681"/>
      <c r="BM9" s="681"/>
      <c r="BN9" s="682"/>
      <c r="BO9" s="713">
        <v>49.4</v>
      </c>
      <c r="BP9" s="713"/>
      <c r="BQ9" s="713"/>
      <c r="BR9" s="713"/>
      <c r="BS9" s="686" t="s">
        <v>128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1352051</v>
      </c>
      <c r="CS9" s="681"/>
      <c r="CT9" s="681"/>
      <c r="CU9" s="681"/>
      <c r="CV9" s="681"/>
      <c r="CW9" s="681"/>
      <c r="CX9" s="681"/>
      <c r="CY9" s="682"/>
      <c r="CZ9" s="713">
        <v>7.9</v>
      </c>
      <c r="DA9" s="713"/>
      <c r="DB9" s="713"/>
      <c r="DC9" s="713"/>
      <c r="DD9" s="686">
        <v>1126</v>
      </c>
      <c r="DE9" s="681"/>
      <c r="DF9" s="681"/>
      <c r="DG9" s="681"/>
      <c r="DH9" s="681"/>
      <c r="DI9" s="681"/>
      <c r="DJ9" s="681"/>
      <c r="DK9" s="681"/>
      <c r="DL9" s="681"/>
      <c r="DM9" s="681"/>
      <c r="DN9" s="681"/>
      <c r="DO9" s="681"/>
      <c r="DP9" s="682"/>
      <c r="DQ9" s="686">
        <v>1246788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66441</v>
      </c>
      <c r="BH10" s="681"/>
      <c r="BI10" s="681"/>
      <c r="BJ10" s="681"/>
      <c r="BK10" s="681"/>
      <c r="BL10" s="681"/>
      <c r="BM10" s="681"/>
      <c r="BN10" s="682"/>
      <c r="BO10" s="713">
        <v>1.6</v>
      </c>
      <c r="BP10" s="713"/>
      <c r="BQ10" s="713"/>
      <c r="BR10" s="713"/>
      <c r="BS10" s="686" t="s">
        <v>128</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9241</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9241</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609774</v>
      </c>
      <c r="S11" s="681"/>
      <c r="T11" s="681"/>
      <c r="U11" s="681"/>
      <c r="V11" s="681"/>
      <c r="W11" s="681"/>
      <c r="X11" s="681"/>
      <c r="Y11" s="682"/>
      <c r="Z11" s="683">
        <v>3.5</v>
      </c>
      <c r="AA11" s="684"/>
      <c r="AB11" s="684"/>
      <c r="AC11" s="685"/>
      <c r="AD11" s="686">
        <v>609774</v>
      </c>
      <c r="AE11" s="681"/>
      <c r="AF11" s="681"/>
      <c r="AG11" s="681"/>
      <c r="AH11" s="681"/>
      <c r="AI11" s="681"/>
      <c r="AJ11" s="681"/>
      <c r="AK11" s="682"/>
      <c r="AL11" s="683">
        <v>8.1999999999999993</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80298</v>
      </c>
      <c r="BH11" s="681"/>
      <c r="BI11" s="681"/>
      <c r="BJ11" s="681"/>
      <c r="BK11" s="681"/>
      <c r="BL11" s="681"/>
      <c r="BM11" s="681"/>
      <c r="BN11" s="682"/>
      <c r="BO11" s="713">
        <v>1.9</v>
      </c>
      <c r="BP11" s="713"/>
      <c r="BQ11" s="713"/>
      <c r="BR11" s="713"/>
      <c r="BS11" s="686" t="s">
        <v>128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127896</v>
      </c>
      <c r="CS11" s="681"/>
      <c r="CT11" s="681"/>
      <c r="CU11" s="681"/>
      <c r="CV11" s="681"/>
      <c r="CW11" s="681"/>
      <c r="CX11" s="681"/>
      <c r="CY11" s="682"/>
      <c r="CZ11" s="713">
        <v>0.7</v>
      </c>
      <c r="DA11" s="713"/>
      <c r="DB11" s="713"/>
      <c r="DC11" s="713"/>
      <c r="DD11" s="686">
        <v>4325</v>
      </c>
      <c r="DE11" s="681"/>
      <c r="DF11" s="681"/>
      <c r="DG11" s="681"/>
      <c r="DH11" s="681"/>
      <c r="DI11" s="681"/>
      <c r="DJ11" s="681"/>
      <c r="DK11" s="681"/>
      <c r="DL11" s="681"/>
      <c r="DM11" s="681"/>
      <c r="DN11" s="681"/>
      <c r="DO11" s="681"/>
      <c r="DP11" s="682"/>
      <c r="DQ11" s="686">
        <v>56589</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237</v>
      </c>
      <c r="AA12" s="713"/>
      <c r="AB12" s="713"/>
      <c r="AC12" s="713"/>
      <c r="AD12" s="714" t="s">
        <v>128</v>
      </c>
      <c r="AE12" s="714"/>
      <c r="AF12" s="714"/>
      <c r="AG12" s="714"/>
      <c r="AH12" s="714"/>
      <c r="AI12" s="714"/>
      <c r="AJ12" s="714"/>
      <c r="AK12" s="714"/>
      <c r="AL12" s="683" t="s">
        <v>128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1641073</v>
      </c>
      <c r="BH12" s="681"/>
      <c r="BI12" s="681"/>
      <c r="BJ12" s="681"/>
      <c r="BK12" s="681"/>
      <c r="BL12" s="681"/>
      <c r="BM12" s="681"/>
      <c r="BN12" s="682"/>
      <c r="BO12" s="713">
        <v>39.6</v>
      </c>
      <c r="BP12" s="713"/>
      <c r="BQ12" s="713"/>
      <c r="BR12" s="713"/>
      <c r="BS12" s="686" t="s">
        <v>128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193015</v>
      </c>
      <c r="CS12" s="681"/>
      <c r="CT12" s="681"/>
      <c r="CU12" s="681"/>
      <c r="CV12" s="681"/>
      <c r="CW12" s="681"/>
      <c r="CX12" s="681"/>
      <c r="CY12" s="682"/>
      <c r="CZ12" s="713">
        <v>1.1000000000000001</v>
      </c>
      <c r="DA12" s="713"/>
      <c r="DB12" s="713"/>
      <c r="DC12" s="713"/>
      <c r="DD12" s="686">
        <v>8202</v>
      </c>
      <c r="DE12" s="681"/>
      <c r="DF12" s="681"/>
      <c r="DG12" s="681"/>
      <c r="DH12" s="681"/>
      <c r="DI12" s="681"/>
      <c r="DJ12" s="681"/>
      <c r="DK12" s="681"/>
      <c r="DL12" s="681"/>
      <c r="DM12" s="681"/>
      <c r="DN12" s="681"/>
      <c r="DO12" s="681"/>
      <c r="DP12" s="682"/>
      <c r="DQ12" s="686">
        <v>166623</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237</v>
      </c>
      <c r="AA13" s="713"/>
      <c r="AB13" s="713"/>
      <c r="AC13" s="713"/>
      <c r="AD13" s="714" t="s">
        <v>237</v>
      </c>
      <c r="AE13" s="714"/>
      <c r="AF13" s="714"/>
      <c r="AG13" s="714"/>
      <c r="AH13" s="714"/>
      <c r="AI13" s="714"/>
      <c r="AJ13" s="714"/>
      <c r="AK13" s="714"/>
      <c r="AL13" s="683" t="s">
        <v>237</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1641065</v>
      </c>
      <c r="BH13" s="681"/>
      <c r="BI13" s="681"/>
      <c r="BJ13" s="681"/>
      <c r="BK13" s="681"/>
      <c r="BL13" s="681"/>
      <c r="BM13" s="681"/>
      <c r="BN13" s="682"/>
      <c r="BO13" s="713">
        <v>39.6</v>
      </c>
      <c r="BP13" s="713"/>
      <c r="BQ13" s="713"/>
      <c r="BR13" s="713"/>
      <c r="BS13" s="686" t="s">
        <v>128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2329946</v>
      </c>
      <c r="CS13" s="681"/>
      <c r="CT13" s="681"/>
      <c r="CU13" s="681"/>
      <c r="CV13" s="681"/>
      <c r="CW13" s="681"/>
      <c r="CX13" s="681"/>
      <c r="CY13" s="682"/>
      <c r="CZ13" s="713">
        <v>13.6</v>
      </c>
      <c r="DA13" s="713"/>
      <c r="DB13" s="713"/>
      <c r="DC13" s="713"/>
      <c r="DD13" s="686">
        <v>967122</v>
      </c>
      <c r="DE13" s="681"/>
      <c r="DF13" s="681"/>
      <c r="DG13" s="681"/>
      <c r="DH13" s="681"/>
      <c r="DI13" s="681"/>
      <c r="DJ13" s="681"/>
      <c r="DK13" s="681"/>
      <c r="DL13" s="681"/>
      <c r="DM13" s="681"/>
      <c r="DN13" s="681"/>
      <c r="DO13" s="681"/>
      <c r="DP13" s="682"/>
      <c r="DQ13" s="686">
        <v>1395300</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237</v>
      </c>
      <c r="AA14" s="713"/>
      <c r="AB14" s="713"/>
      <c r="AC14" s="713"/>
      <c r="AD14" s="714" t="s">
        <v>128</v>
      </c>
      <c r="AE14" s="714"/>
      <c r="AF14" s="714"/>
      <c r="AG14" s="714"/>
      <c r="AH14" s="714"/>
      <c r="AI14" s="714"/>
      <c r="AJ14" s="714"/>
      <c r="AK14" s="714"/>
      <c r="AL14" s="683" t="s">
        <v>237</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85626</v>
      </c>
      <c r="BH14" s="681"/>
      <c r="BI14" s="681"/>
      <c r="BJ14" s="681"/>
      <c r="BK14" s="681"/>
      <c r="BL14" s="681"/>
      <c r="BM14" s="681"/>
      <c r="BN14" s="682"/>
      <c r="BO14" s="713">
        <v>2.1</v>
      </c>
      <c r="BP14" s="713"/>
      <c r="BQ14" s="713"/>
      <c r="BR14" s="713"/>
      <c r="BS14" s="686" t="s">
        <v>128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564703</v>
      </c>
      <c r="CS14" s="681"/>
      <c r="CT14" s="681"/>
      <c r="CU14" s="681"/>
      <c r="CV14" s="681"/>
      <c r="CW14" s="681"/>
      <c r="CX14" s="681"/>
      <c r="CY14" s="682"/>
      <c r="CZ14" s="713">
        <v>3.3</v>
      </c>
      <c r="DA14" s="713"/>
      <c r="DB14" s="713"/>
      <c r="DC14" s="713"/>
      <c r="DD14" s="686">
        <v>120734</v>
      </c>
      <c r="DE14" s="681"/>
      <c r="DF14" s="681"/>
      <c r="DG14" s="681"/>
      <c r="DH14" s="681"/>
      <c r="DI14" s="681"/>
      <c r="DJ14" s="681"/>
      <c r="DK14" s="681"/>
      <c r="DL14" s="681"/>
      <c r="DM14" s="681"/>
      <c r="DN14" s="681"/>
      <c r="DO14" s="681"/>
      <c r="DP14" s="682"/>
      <c r="DQ14" s="686">
        <v>469216</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165570</v>
      </c>
      <c r="BH15" s="681"/>
      <c r="BI15" s="681"/>
      <c r="BJ15" s="681"/>
      <c r="BK15" s="681"/>
      <c r="BL15" s="681"/>
      <c r="BM15" s="681"/>
      <c r="BN15" s="682"/>
      <c r="BO15" s="713">
        <v>4</v>
      </c>
      <c r="BP15" s="713"/>
      <c r="BQ15" s="713"/>
      <c r="BR15" s="713"/>
      <c r="BS15" s="686" t="s">
        <v>237</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1670715</v>
      </c>
      <c r="CS15" s="681"/>
      <c r="CT15" s="681"/>
      <c r="CU15" s="681"/>
      <c r="CV15" s="681"/>
      <c r="CW15" s="681"/>
      <c r="CX15" s="681"/>
      <c r="CY15" s="682"/>
      <c r="CZ15" s="713">
        <v>9.8000000000000007</v>
      </c>
      <c r="DA15" s="713"/>
      <c r="DB15" s="713"/>
      <c r="DC15" s="713"/>
      <c r="DD15" s="686">
        <v>289460</v>
      </c>
      <c r="DE15" s="681"/>
      <c r="DF15" s="681"/>
      <c r="DG15" s="681"/>
      <c r="DH15" s="681"/>
      <c r="DI15" s="681"/>
      <c r="DJ15" s="681"/>
      <c r="DK15" s="681"/>
      <c r="DL15" s="681"/>
      <c r="DM15" s="681"/>
      <c r="DN15" s="681"/>
      <c r="DO15" s="681"/>
      <c r="DP15" s="682"/>
      <c r="DQ15" s="686">
        <v>1255452</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8914</v>
      </c>
      <c r="S16" s="681"/>
      <c r="T16" s="681"/>
      <c r="U16" s="681"/>
      <c r="V16" s="681"/>
      <c r="W16" s="681"/>
      <c r="X16" s="681"/>
      <c r="Y16" s="682"/>
      <c r="Z16" s="713">
        <v>0.1</v>
      </c>
      <c r="AA16" s="713"/>
      <c r="AB16" s="713"/>
      <c r="AC16" s="713"/>
      <c r="AD16" s="714">
        <v>8914</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237</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13071</v>
      </c>
      <c r="S17" s="681"/>
      <c r="T17" s="681"/>
      <c r="U17" s="681"/>
      <c r="V17" s="681"/>
      <c r="W17" s="681"/>
      <c r="X17" s="681"/>
      <c r="Y17" s="682"/>
      <c r="Z17" s="713">
        <v>0.1</v>
      </c>
      <c r="AA17" s="713"/>
      <c r="AB17" s="713"/>
      <c r="AC17" s="713"/>
      <c r="AD17" s="714">
        <v>13071</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237</v>
      </c>
      <c r="BP17" s="713"/>
      <c r="BQ17" s="713"/>
      <c r="BR17" s="713"/>
      <c r="BS17" s="686" t="s">
        <v>128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1175967</v>
      </c>
      <c r="CS17" s="681"/>
      <c r="CT17" s="681"/>
      <c r="CU17" s="681"/>
      <c r="CV17" s="681"/>
      <c r="CW17" s="681"/>
      <c r="CX17" s="681"/>
      <c r="CY17" s="682"/>
      <c r="CZ17" s="713">
        <v>6.9</v>
      </c>
      <c r="DA17" s="713"/>
      <c r="DB17" s="713"/>
      <c r="DC17" s="713"/>
      <c r="DD17" s="686" t="s">
        <v>128</v>
      </c>
      <c r="DE17" s="681"/>
      <c r="DF17" s="681"/>
      <c r="DG17" s="681"/>
      <c r="DH17" s="681"/>
      <c r="DI17" s="681"/>
      <c r="DJ17" s="681"/>
      <c r="DK17" s="681"/>
      <c r="DL17" s="681"/>
      <c r="DM17" s="681"/>
      <c r="DN17" s="681"/>
      <c r="DO17" s="681"/>
      <c r="DP17" s="682"/>
      <c r="DQ17" s="686">
        <v>1175967</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54973</v>
      </c>
      <c r="S18" s="681"/>
      <c r="T18" s="681"/>
      <c r="U18" s="681"/>
      <c r="V18" s="681"/>
      <c r="W18" s="681"/>
      <c r="X18" s="681"/>
      <c r="Y18" s="682"/>
      <c r="Z18" s="713">
        <v>0.3</v>
      </c>
      <c r="AA18" s="713"/>
      <c r="AB18" s="713"/>
      <c r="AC18" s="713"/>
      <c r="AD18" s="714">
        <v>54973</v>
      </c>
      <c r="AE18" s="714"/>
      <c r="AF18" s="714"/>
      <c r="AG18" s="714"/>
      <c r="AH18" s="714"/>
      <c r="AI18" s="714"/>
      <c r="AJ18" s="714"/>
      <c r="AK18" s="714"/>
      <c r="AL18" s="683">
        <v>0.7</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237</v>
      </c>
      <c r="BP18" s="713"/>
      <c r="BQ18" s="713"/>
      <c r="BR18" s="713"/>
      <c r="BS18" s="686" t="s">
        <v>128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237</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48619</v>
      </c>
      <c r="S19" s="681"/>
      <c r="T19" s="681"/>
      <c r="U19" s="681"/>
      <c r="V19" s="681"/>
      <c r="W19" s="681"/>
      <c r="X19" s="681"/>
      <c r="Y19" s="682"/>
      <c r="Z19" s="713">
        <v>0.3</v>
      </c>
      <c r="AA19" s="713"/>
      <c r="AB19" s="713"/>
      <c r="AC19" s="713"/>
      <c r="AD19" s="714">
        <v>48619</v>
      </c>
      <c r="AE19" s="714"/>
      <c r="AF19" s="714"/>
      <c r="AG19" s="714"/>
      <c r="AH19" s="714"/>
      <c r="AI19" s="714"/>
      <c r="AJ19" s="714"/>
      <c r="AK19" s="714"/>
      <c r="AL19" s="683">
        <v>0.7</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237</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4309</v>
      </c>
      <c r="S20" s="681"/>
      <c r="T20" s="681"/>
      <c r="U20" s="681"/>
      <c r="V20" s="681"/>
      <c r="W20" s="681"/>
      <c r="X20" s="681"/>
      <c r="Y20" s="682"/>
      <c r="Z20" s="713">
        <v>0</v>
      </c>
      <c r="AA20" s="713"/>
      <c r="AB20" s="713"/>
      <c r="AC20" s="713"/>
      <c r="AD20" s="714">
        <v>4309</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237</v>
      </c>
      <c r="BH20" s="681"/>
      <c r="BI20" s="681"/>
      <c r="BJ20" s="681"/>
      <c r="BK20" s="681"/>
      <c r="BL20" s="681"/>
      <c r="BM20" s="681"/>
      <c r="BN20" s="682"/>
      <c r="BO20" s="713" t="s">
        <v>128</v>
      </c>
      <c r="BP20" s="713"/>
      <c r="BQ20" s="713"/>
      <c r="BR20" s="713"/>
      <c r="BS20" s="686" t="s">
        <v>237</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17096854</v>
      </c>
      <c r="CS20" s="681"/>
      <c r="CT20" s="681"/>
      <c r="CU20" s="681"/>
      <c r="CV20" s="681"/>
      <c r="CW20" s="681"/>
      <c r="CX20" s="681"/>
      <c r="CY20" s="682"/>
      <c r="CZ20" s="713">
        <v>100</v>
      </c>
      <c r="DA20" s="713"/>
      <c r="DB20" s="713"/>
      <c r="DC20" s="713"/>
      <c r="DD20" s="686">
        <v>1434249</v>
      </c>
      <c r="DE20" s="681"/>
      <c r="DF20" s="681"/>
      <c r="DG20" s="681"/>
      <c r="DH20" s="681"/>
      <c r="DI20" s="681"/>
      <c r="DJ20" s="681"/>
      <c r="DK20" s="681"/>
      <c r="DL20" s="681"/>
      <c r="DM20" s="681"/>
      <c r="DN20" s="681"/>
      <c r="DO20" s="681"/>
      <c r="DP20" s="682"/>
      <c r="DQ20" s="686">
        <v>9774382</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2045</v>
      </c>
      <c r="S21" s="681"/>
      <c r="T21" s="681"/>
      <c r="U21" s="681"/>
      <c r="V21" s="681"/>
      <c r="W21" s="681"/>
      <c r="X21" s="681"/>
      <c r="Y21" s="682"/>
      <c r="Z21" s="713">
        <v>0</v>
      </c>
      <c r="AA21" s="713"/>
      <c r="AB21" s="713"/>
      <c r="AC21" s="713"/>
      <c r="AD21" s="714">
        <v>2045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2645504</v>
      </c>
      <c r="S22" s="681"/>
      <c r="T22" s="681"/>
      <c r="U22" s="681"/>
      <c r="V22" s="681"/>
      <c r="W22" s="681"/>
      <c r="X22" s="681"/>
      <c r="Y22" s="682"/>
      <c r="Z22" s="713">
        <v>15</v>
      </c>
      <c r="AA22" s="713"/>
      <c r="AB22" s="713"/>
      <c r="AC22" s="713"/>
      <c r="AD22" s="714">
        <v>2345368</v>
      </c>
      <c r="AE22" s="714"/>
      <c r="AF22" s="714"/>
      <c r="AG22" s="714"/>
      <c r="AH22" s="714"/>
      <c r="AI22" s="714"/>
      <c r="AJ22" s="714"/>
      <c r="AK22" s="714"/>
      <c r="AL22" s="683">
        <v>31.6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2345368</v>
      </c>
      <c r="S23" s="681"/>
      <c r="T23" s="681"/>
      <c r="U23" s="681"/>
      <c r="V23" s="681"/>
      <c r="W23" s="681"/>
      <c r="X23" s="681"/>
      <c r="Y23" s="682"/>
      <c r="Z23" s="713">
        <v>13.3</v>
      </c>
      <c r="AA23" s="713"/>
      <c r="AB23" s="713"/>
      <c r="AC23" s="713"/>
      <c r="AD23" s="714">
        <v>2345368</v>
      </c>
      <c r="AE23" s="714"/>
      <c r="AF23" s="714"/>
      <c r="AG23" s="714"/>
      <c r="AH23" s="714"/>
      <c r="AI23" s="714"/>
      <c r="AJ23" s="714"/>
      <c r="AK23" s="714"/>
      <c r="AL23" s="683">
        <v>31.6</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237</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300136</v>
      </c>
      <c r="S24" s="681"/>
      <c r="T24" s="681"/>
      <c r="U24" s="681"/>
      <c r="V24" s="681"/>
      <c r="W24" s="681"/>
      <c r="X24" s="681"/>
      <c r="Y24" s="682"/>
      <c r="Z24" s="713">
        <v>1.7</v>
      </c>
      <c r="AA24" s="713"/>
      <c r="AB24" s="713"/>
      <c r="AC24" s="713"/>
      <c r="AD24" s="714" t="s">
        <v>128</v>
      </c>
      <c r="AE24" s="714"/>
      <c r="AF24" s="714"/>
      <c r="AG24" s="714"/>
      <c r="AH24" s="714"/>
      <c r="AI24" s="714"/>
      <c r="AJ24" s="714"/>
      <c r="AK24" s="714"/>
      <c r="AL24" s="683" t="s">
        <v>128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237</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5814334</v>
      </c>
      <c r="CS24" s="736"/>
      <c r="CT24" s="736"/>
      <c r="CU24" s="736"/>
      <c r="CV24" s="736"/>
      <c r="CW24" s="736"/>
      <c r="CX24" s="736"/>
      <c r="CY24" s="779"/>
      <c r="CZ24" s="780">
        <v>34</v>
      </c>
      <c r="DA24" s="751"/>
      <c r="DB24" s="751"/>
      <c r="DC24" s="783"/>
      <c r="DD24" s="778">
        <v>3958803</v>
      </c>
      <c r="DE24" s="736"/>
      <c r="DF24" s="736"/>
      <c r="DG24" s="736"/>
      <c r="DH24" s="736"/>
      <c r="DI24" s="736"/>
      <c r="DJ24" s="736"/>
      <c r="DK24" s="779"/>
      <c r="DL24" s="778">
        <v>3927369</v>
      </c>
      <c r="DM24" s="736"/>
      <c r="DN24" s="736"/>
      <c r="DO24" s="736"/>
      <c r="DP24" s="736"/>
      <c r="DQ24" s="736"/>
      <c r="DR24" s="736"/>
      <c r="DS24" s="736"/>
      <c r="DT24" s="736"/>
      <c r="DU24" s="736"/>
      <c r="DV24" s="779"/>
      <c r="DW24" s="780">
        <v>50</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128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2058964</v>
      </c>
      <c r="CS25" s="699"/>
      <c r="CT25" s="699"/>
      <c r="CU25" s="699"/>
      <c r="CV25" s="699"/>
      <c r="CW25" s="699"/>
      <c r="CX25" s="699"/>
      <c r="CY25" s="700"/>
      <c r="CZ25" s="683">
        <v>12</v>
      </c>
      <c r="DA25" s="701"/>
      <c r="DB25" s="701"/>
      <c r="DC25" s="702"/>
      <c r="DD25" s="686">
        <v>1861487</v>
      </c>
      <c r="DE25" s="699"/>
      <c r="DF25" s="699"/>
      <c r="DG25" s="699"/>
      <c r="DH25" s="699"/>
      <c r="DI25" s="699"/>
      <c r="DJ25" s="699"/>
      <c r="DK25" s="700"/>
      <c r="DL25" s="686">
        <v>1855552</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7663059</v>
      </c>
      <c r="S26" s="681"/>
      <c r="T26" s="681"/>
      <c r="U26" s="681"/>
      <c r="V26" s="681"/>
      <c r="W26" s="681"/>
      <c r="X26" s="681"/>
      <c r="Y26" s="682"/>
      <c r="Z26" s="713">
        <v>43.4</v>
      </c>
      <c r="AA26" s="713"/>
      <c r="AB26" s="713"/>
      <c r="AC26" s="713"/>
      <c r="AD26" s="714">
        <v>7362923</v>
      </c>
      <c r="AE26" s="714"/>
      <c r="AF26" s="714"/>
      <c r="AG26" s="714"/>
      <c r="AH26" s="714"/>
      <c r="AI26" s="714"/>
      <c r="AJ26" s="714"/>
      <c r="AK26" s="714"/>
      <c r="AL26" s="683">
        <v>99.1</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1215956</v>
      </c>
      <c r="CS26" s="681"/>
      <c r="CT26" s="681"/>
      <c r="CU26" s="681"/>
      <c r="CV26" s="681"/>
      <c r="CW26" s="681"/>
      <c r="CX26" s="681"/>
      <c r="CY26" s="682"/>
      <c r="CZ26" s="683">
        <v>7.1</v>
      </c>
      <c r="DA26" s="701"/>
      <c r="DB26" s="701"/>
      <c r="DC26" s="702"/>
      <c r="DD26" s="686">
        <v>1088094</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4366</v>
      </c>
      <c r="S27" s="681"/>
      <c r="T27" s="681"/>
      <c r="U27" s="681"/>
      <c r="V27" s="681"/>
      <c r="W27" s="681"/>
      <c r="X27" s="681"/>
      <c r="Y27" s="682"/>
      <c r="Z27" s="713">
        <v>0</v>
      </c>
      <c r="AA27" s="713"/>
      <c r="AB27" s="713"/>
      <c r="AC27" s="713"/>
      <c r="AD27" s="714">
        <v>4366</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4141695</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2579403</v>
      </c>
      <c r="CS27" s="699"/>
      <c r="CT27" s="699"/>
      <c r="CU27" s="699"/>
      <c r="CV27" s="699"/>
      <c r="CW27" s="699"/>
      <c r="CX27" s="699"/>
      <c r="CY27" s="700"/>
      <c r="CZ27" s="683">
        <v>15.1</v>
      </c>
      <c r="DA27" s="701"/>
      <c r="DB27" s="701"/>
      <c r="DC27" s="702"/>
      <c r="DD27" s="686">
        <v>921349</v>
      </c>
      <c r="DE27" s="699"/>
      <c r="DF27" s="699"/>
      <c r="DG27" s="699"/>
      <c r="DH27" s="699"/>
      <c r="DI27" s="699"/>
      <c r="DJ27" s="699"/>
      <c r="DK27" s="700"/>
      <c r="DL27" s="686">
        <v>895850</v>
      </c>
      <c r="DM27" s="699"/>
      <c r="DN27" s="699"/>
      <c r="DO27" s="699"/>
      <c r="DP27" s="699"/>
      <c r="DQ27" s="699"/>
      <c r="DR27" s="699"/>
      <c r="DS27" s="699"/>
      <c r="DT27" s="699"/>
      <c r="DU27" s="699"/>
      <c r="DV27" s="700"/>
      <c r="DW27" s="683">
        <v>11.4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37553</v>
      </c>
      <c r="S28" s="681"/>
      <c r="T28" s="681"/>
      <c r="U28" s="681"/>
      <c r="V28" s="681"/>
      <c r="W28" s="681"/>
      <c r="X28" s="681"/>
      <c r="Y28" s="682"/>
      <c r="Z28" s="713">
        <v>0.2</v>
      </c>
      <c r="AA28" s="713"/>
      <c r="AB28" s="713"/>
      <c r="AC28" s="713"/>
      <c r="AD28" s="714">
        <v>1622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1175967</v>
      </c>
      <c r="CS28" s="681"/>
      <c r="CT28" s="681"/>
      <c r="CU28" s="681"/>
      <c r="CV28" s="681"/>
      <c r="CW28" s="681"/>
      <c r="CX28" s="681"/>
      <c r="CY28" s="682"/>
      <c r="CZ28" s="683">
        <v>6.9</v>
      </c>
      <c r="DA28" s="701"/>
      <c r="DB28" s="701"/>
      <c r="DC28" s="702"/>
      <c r="DD28" s="686">
        <v>1175967</v>
      </c>
      <c r="DE28" s="681"/>
      <c r="DF28" s="681"/>
      <c r="DG28" s="681"/>
      <c r="DH28" s="681"/>
      <c r="DI28" s="681"/>
      <c r="DJ28" s="681"/>
      <c r="DK28" s="682"/>
      <c r="DL28" s="686">
        <v>1175967</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146922</v>
      </c>
      <c r="S29" s="681"/>
      <c r="T29" s="681"/>
      <c r="U29" s="681"/>
      <c r="V29" s="681"/>
      <c r="W29" s="681"/>
      <c r="X29" s="681"/>
      <c r="Y29" s="682"/>
      <c r="Z29" s="713">
        <v>0.8</v>
      </c>
      <c r="AA29" s="713"/>
      <c r="AB29" s="713"/>
      <c r="AC29" s="713"/>
      <c r="AD29" s="714">
        <v>60736</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1175967</v>
      </c>
      <c r="CS29" s="699"/>
      <c r="CT29" s="699"/>
      <c r="CU29" s="699"/>
      <c r="CV29" s="699"/>
      <c r="CW29" s="699"/>
      <c r="CX29" s="699"/>
      <c r="CY29" s="700"/>
      <c r="CZ29" s="683">
        <v>6.9</v>
      </c>
      <c r="DA29" s="701"/>
      <c r="DB29" s="701"/>
      <c r="DC29" s="702"/>
      <c r="DD29" s="686">
        <v>1175967</v>
      </c>
      <c r="DE29" s="699"/>
      <c r="DF29" s="699"/>
      <c r="DG29" s="699"/>
      <c r="DH29" s="699"/>
      <c r="DI29" s="699"/>
      <c r="DJ29" s="699"/>
      <c r="DK29" s="700"/>
      <c r="DL29" s="686">
        <v>1175967</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73375</v>
      </c>
      <c r="S30" s="681"/>
      <c r="T30" s="681"/>
      <c r="U30" s="681"/>
      <c r="V30" s="681"/>
      <c r="W30" s="681"/>
      <c r="X30" s="681"/>
      <c r="Y30" s="682"/>
      <c r="Z30" s="713">
        <v>0.4</v>
      </c>
      <c r="AA30" s="713"/>
      <c r="AB30" s="713"/>
      <c r="AC30" s="713"/>
      <c r="AD30" s="714" t="s">
        <v>128</v>
      </c>
      <c r="AE30" s="714"/>
      <c r="AF30" s="714"/>
      <c r="AG30" s="714"/>
      <c r="AH30" s="714"/>
      <c r="AI30" s="714"/>
      <c r="AJ30" s="714"/>
      <c r="AK30" s="714"/>
      <c r="AL30" s="683" t="s">
        <v>237</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1123434</v>
      </c>
      <c r="CS30" s="681"/>
      <c r="CT30" s="681"/>
      <c r="CU30" s="681"/>
      <c r="CV30" s="681"/>
      <c r="CW30" s="681"/>
      <c r="CX30" s="681"/>
      <c r="CY30" s="682"/>
      <c r="CZ30" s="683">
        <v>6.6</v>
      </c>
      <c r="DA30" s="701"/>
      <c r="DB30" s="701"/>
      <c r="DC30" s="702"/>
      <c r="DD30" s="686">
        <v>1123434</v>
      </c>
      <c r="DE30" s="681"/>
      <c r="DF30" s="681"/>
      <c r="DG30" s="681"/>
      <c r="DH30" s="681"/>
      <c r="DI30" s="681"/>
      <c r="DJ30" s="681"/>
      <c r="DK30" s="682"/>
      <c r="DL30" s="686">
        <v>1123434</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5684619</v>
      </c>
      <c r="S31" s="681"/>
      <c r="T31" s="681"/>
      <c r="U31" s="681"/>
      <c r="V31" s="681"/>
      <c r="W31" s="681"/>
      <c r="X31" s="681"/>
      <c r="Y31" s="682"/>
      <c r="Z31" s="713">
        <v>32.200000000000003</v>
      </c>
      <c r="AA31" s="713"/>
      <c r="AB31" s="713"/>
      <c r="AC31" s="713"/>
      <c r="AD31" s="714" t="s">
        <v>128</v>
      </c>
      <c r="AE31" s="714"/>
      <c r="AF31" s="714"/>
      <c r="AG31" s="714"/>
      <c r="AH31" s="714"/>
      <c r="AI31" s="714"/>
      <c r="AJ31" s="714"/>
      <c r="AK31" s="714"/>
      <c r="AL31" s="683" t="s">
        <v>128</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99.6</v>
      </c>
      <c r="BH31" s="750"/>
      <c r="BI31" s="750"/>
      <c r="BJ31" s="750"/>
      <c r="BK31" s="750"/>
      <c r="BL31" s="750"/>
      <c r="BM31" s="751">
        <v>98.2</v>
      </c>
      <c r="BN31" s="750"/>
      <c r="BO31" s="750"/>
      <c r="BP31" s="750"/>
      <c r="BQ31" s="752"/>
      <c r="BR31" s="749">
        <v>99.8</v>
      </c>
      <c r="BS31" s="750"/>
      <c r="BT31" s="750"/>
      <c r="BU31" s="750"/>
      <c r="BV31" s="750"/>
      <c r="BW31" s="750"/>
      <c r="BX31" s="751">
        <v>98</v>
      </c>
      <c r="BY31" s="750"/>
      <c r="BZ31" s="750"/>
      <c r="CA31" s="750"/>
      <c r="CB31" s="752"/>
      <c r="CD31" s="767"/>
      <c r="CE31" s="768"/>
      <c r="CF31" s="719" t="s">
        <v>313</v>
      </c>
      <c r="CG31" s="720"/>
      <c r="CH31" s="720"/>
      <c r="CI31" s="720"/>
      <c r="CJ31" s="720"/>
      <c r="CK31" s="720"/>
      <c r="CL31" s="720"/>
      <c r="CM31" s="720"/>
      <c r="CN31" s="720"/>
      <c r="CO31" s="720"/>
      <c r="CP31" s="720"/>
      <c r="CQ31" s="721"/>
      <c r="CR31" s="680">
        <v>52533</v>
      </c>
      <c r="CS31" s="699"/>
      <c r="CT31" s="699"/>
      <c r="CU31" s="699"/>
      <c r="CV31" s="699"/>
      <c r="CW31" s="699"/>
      <c r="CX31" s="699"/>
      <c r="CY31" s="700"/>
      <c r="CZ31" s="683">
        <v>0.3</v>
      </c>
      <c r="DA31" s="701"/>
      <c r="DB31" s="701"/>
      <c r="DC31" s="702"/>
      <c r="DD31" s="686">
        <v>52533</v>
      </c>
      <c r="DE31" s="699"/>
      <c r="DF31" s="699"/>
      <c r="DG31" s="699"/>
      <c r="DH31" s="699"/>
      <c r="DI31" s="699"/>
      <c r="DJ31" s="699"/>
      <c r="DK31" s="700"/>
      <c r="DL31" s="686">
        <v>52533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237</v>
      </c>
      <c r="AA32" s="713"/>
      <c r="AB32" s="713"/>
      <c r="AC32" s="713"/>
      <c r="AD32" s="714" t="s">
        <v>128</v>
      </c>
      <c r="AE32" s="714"/>
      <c r="AF32" s="714"/>
      <c r="AG32" s="714"/>
      <c r="AH32" s="714"/>
      <c r="AI32" s="714"/>
      <c r="AJ32" s="714"/>
      <c r="AK32" s="714"/>
      <c r="AL32" s="683" t="s">
        <v>237</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98.6</v>
      </c>
      <c r="BN32" s="745"/>
      <c r="BO32" s="745"/>
      <c r="BP32" s="745"/>
      <c r="BQ32" s="726"/>
      <c r="BR32" s="753">
        <v>99.8</v>
      </c>
      <c r="BS32" s="699"/>
      <c r="BT32" s="699"/>
      <c r="BU32" s="699"/>
      <c r="BV32" s="699"/>
      <c r="BW32" s="699"/>
      <c r="BX32" s="684">
        <v>98.7</v>
      </c>
      <c r="BY32" s="745"/>
      <c r="BZ32" s="745"/>
      <c r="CA32" s="745"/>
      <c r="CB32" s="726"/>
      <c r="CD32" s="769"/>
      <c r="CE32" s="770"/>
      <c r="CF32" s="719" t="s">
        <v>317</v>
      </c>
      <c r="CG32" s="720"/>
      <c r="CH32" s="720"/>
      <c r="CI32" s="720"/>
      <c r="CJ32" s="720"/>
      <c r="CK32" s="720"/>
      <c r="CL32" s="720"/>
      <c r="CM32" s="720"/>
      <c r="CN32" s="720"/>
      <c r="CO32" s="720"/>
      <c r="CP32" s="720"/>
      <c r="CQ32" s="721"/>
      <c r="CR32" s="680" t="s">
        <v>237</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841409</v>
      </c>
      <c r="S33" s="681"/>
      <c r="T33" s="681"/>
      <c r="U33" s="681"/>
      <c r="V33" s="681"/>
      <c r="W33" s="681"/>
      <c r="X33" s="681"/>
      <c r="Y33" s="682"/>
      <c r="Z33" s="713">
        <v>4.8</v>
      </c>
      <c r="AA33" s="713"/>
      <c r="AB33" s="713"/>
      <c r="AC33" s="713"/>
      <c r="AD33" s="714" t="s">
        <v>237</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99.5</v>
      </c>
      <c r="BH33" s="665"/>
      <c r="BI33" s="665"/>
      <c r="BJ33" s="665"/>
      <c r="BK33" s="665"/>
      <c r="BL33" s="665"/>
      <c r="BM33" s="707">
        <v>97.6</v>
      </c>
      <c r="BN33" s="665"/>
      <c r="BO33" s="665"/>
      <c r="BP33" s="665"/>
      <c r="BQ33" s="709"/>
      <c r="BR33" s="744">
        <v>99.7</v>
      </c>
      <c r="BS33" s="665"/>
      <c r="BT33" s="665"/>
      <c r="BU33" s="665"/>
      <c r="BV33" s="665"/>
      <c r="BW33" s="665"/>
      <c r="BX33" s="707">
        <v>96.8</v>
      </c>
      <c r="BY33" s="665"/>
      <c r="BZ33" s="665"/>
      <c r="CA33" s="665"/>
      <c r="CB33" s="709"/>
      <c r="CD33" s="719" t="s">
        <v>320</v>
      </c>
      <c r="CE33" s="720"/>
      <c r="CF33" s="720"/>
      <c r="CG33" s="720"/>
      <c r="CH33" s="720"/>
      <c r="CI33" s="720"/>
      <c r="CJ33" s="720"/>
      <c r="CK33" s="720"/>
      <c r="CL33" s="720"/>
      <c r="CM33" s="720"/>
      <c r="CN33" s="720"/>
      <c r="CO33" s="720"/>
      <c r="CP33" s="720"/>
      <c r="CQ33" s="721"/>
      <c r="CR33" s="680">
        <v>9848271</v>
      </c>
      <c r="CS33" s="699"/>
      <c r="CT33" s="699"/>
      <c r="CU33" s="699"/>
      <c r="CV33" s="699"/>
      <c r="CW33" s="699"/>
      <c r="CX33" s="699"/>
      <c r="CY33" s="700"/>
      <c r="CZ33" s="683">
        <v>57.6</v>
      </c>
      <c r="DA33" s="701"/>
      <c r="DB33" s="701"/>
      <c r="DC33" s="702"/>
      <c r="DD33" s="686">
        <v>5544260</v>
      </c>
      <c r="DE33" s="699"/>
      <c r="DF33" s="699"/>
      <c r="DG33" s="699"/>
      <c r="DH33" s="699"/>
      <c r="DI33" s="699"/>
      <c r="DJ33" s="699"/>
      <c r="DK33" s="700"/>
      <c r="DL33" s="686">
        <v>3493197</v>
      </c>
      <c r="DM33" s="699"/>
      <c r="DN33" s="699"/>
      <c r="DO33" s="699"/>
      <c r="DP33" s="699"/>
      <c r="DQ33" s="699"/>
      <c r="DR33" s="699"/>
      <c r="DS33" s="699"/>
      <c r="DT33" s="699"/>
      <c r="DU33" s="699"/>
      <c r="DV33" s="700"/>
      <c r="DW33" s="683">
        <v>44.5</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154735</v>
      </c>
      <c r="S34" s="681"/>
      <c r="T34" s="681"/>
      <c r="U34" s="681"/>
      <c r="V34" s="681"/>
      <c r="W34" s="681"/>
      <c r="X34" s="681"/>
      <c r="Y34" s="682"/>
      <c r="Z34" s="713">
        <v>0.9</v>
      </c>
      <c r="AA34" s="713"/>
      <c r="AB34" s="713"/>
      <c r="AC34" s="713"/>
      <c r="AD34" s="714">
        <v>11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2306389</v>
      </c>
      <c r="CS34" s="681"/>
      <c r="CT34" s="681"/>
      <c r="CU34" s="681"/>
      <c r="CV34" s="681"/>
      <c r="CW34" s="681"/>
      <c r="CX34" s="681"/>
      <c r="CY34" s="682"/>
      <c r="CZ34" s="683">
        <v>13.5</v>
      </c>
      <c r="DA34" s="701"/>
      <c r="DB34" s="701"/>
      <c r="DC34" s="702"/>
      <c r="DD34" s="686">
        <v>1868600</v>
      </c>
      <c r="DE34" s="681"/>
      <c r="DF34" s="681"/>
      <c r="DG34" s="681"/>
      <c r="DH34" s="681"/>
      <c r="DI34" s="681"/>
      <c r="DJ34" s="681"/>
      <c r="DK34" s="682"/>
      <c r="DL34" s="686">
        <v>1637464</v>
      </c>
      <c r="DM34" s="681"/>
      <c r="DN34" s="681"/>
      <c r="DO34" s="681"/>
      <c r="DP34" s="681"/>
      <c r="DQ34" s="681"/>
      <c r="DR34" s="681"/>
      <c r="DS34" s="681"/>
      <c r="DT34" s="681"/>
      <c r="DU34" s="681"/>
      <c r="DV34" s="682"/>
      <c r="DW34" s="683">
        <v>20.9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43503</v>
      </c>
      <c r="S35" s="681"/>
      <c r="T35" s="681"/>
      <c r="U35" s="681"/>
      <c r="V35" s="681"/>
      <c r="W35" s="681"/>
      <c r="X35" s="681"/>
      <c r="Y35" s="682"/>
      <c r="Z35" s="713">
        <v>0.2</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151247</v>
      </c>
      <c r="CS35" s="699"/>
      <c r="CT35" s="699"/>
      <c r="CU35" s="699"/>
      <c r="CV35" s="699"/>
      <c r="CW35" s="699"/>
      <c r="CX35" s="699"/>
      <c r="CY35" s="700"/>
      <c r="CZ35" s="683">
        <v>0.9</v>
      </c>
      <c r="DA35" s="701"/>
      <c r="DB35" s="701"/>
      <c r="DC35" s="702"/>
      <c r="DD35" s="686">
        <v>148847</v>
      </c>
      <c r="DE35" s="699"/>
      <c r="DF35" s="699"/>
      <c r="DG35" s="699"/>
      <c r="DH35" s="699"/>
      <c r="DI35" s="699"/>
      <c r="DJ35" s="699"/>
      <c r="DK35" s="700"/>
      <c r="DL35" s="686">
        <v>148841</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783910</v>
      </c>
      <c r="S36" s="681"/>
      <c r="T36" s="681"/>
      <c r="U36" s="681"/>
      <c r="V36" s="681"/>
      <c r="W36" s="681"/>
      <c r="X36" s="681"/>
      <c r="Y36" s="682"/>
      <c r="Z36" s="713">
        <v>4.4000000000000004</v>
      </c>
      <c r="AA36" s="713"/>
      <c r="AB36" s="713"/>
      <c r="AC36" s="713"/>
      <c r="AD36" s="714" t="s">
        <v>128</v>
      </c>
      <c r="AE36" s="714"/>
      <c r="AF36" s="714"/>
      <c r="AG36" s="714"/>
      <c r="AH36" s="714"/>
      <c r="AI36" s="714"/>
      <c r="AJ36" s="714"/>
      <c r="AK36" s="714"/>
      <c r="AL36" s="683" t="s">
        <v>237</v>
      </c>
      <c r="AM36" s="684"/>
      <c r="AN36" s="684"/>
      <c r="AO36" s="715"/>
      <c r="AP36" s="235"/>
      <c r="AQ36" s="732" t="s">
        <v>328</v>
      </c>
      <c r="AR36" s="733"/>
      <c r="AS36" s="733"/>
      <c r="AT36" s="733"/>
      <c r="AU36" s="733"/>
      <c r="AV36" s="733"/>
      <c r="AW36" s="733"/>
      <c r="AX36" s="733"/>
      <c r="AY36" s="734"/>
      <c r="AZ36" s="735">
        <v>1452024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12496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5073961</v>
      </c>
      <c r="CS36" s="681"/>
      <c r="CT36" s="681"/>
      <c r="CU36" s="681"/>
      <c r="CV36" s="681"/>
      <c r="CW36" s="681"/>
      <c r="CX36" s="681"/>
      <c r="CY36" s="682"/>
      <c r="CZ36" s="683">
        <v>29.7</v>
      </c>
      <c r="DA36" s="701"/>
      <c r="DB36" s="701"/>
      <c r="DC36" s="702"/>
      <c r="DD36" s="686">
        <v>1453766</v>
      </c>
      <c r="DE36" s="681"/>
      <c r="DF36" s="681"/>
      <c r="DG36" s="681"/>
      <c r="DH36" s="681"/>
      <c r="DI36" s="681"/>
      <c r="DJ36" s="681"/>
      <c r="DK36" s="682"/>
      <c r="DL36" s="686">
        <v>969877</v>
      </c>
      <c r="DM36" s="681"/>
      <c r="DN36" s="681"/>
      <c r="DO36" s="681"/>
      <c r="DP36" s="681"/>
      <c r="DQ36" s="681"/>
      <c r="DR36" s="681"/>
      <c r="DS36" s="681"/>
      <c r="DT36" s="681"/>
      <c r="DU36" s="681"/>
      <c r="DV36" s="682"/>
      <c r="DW36" s="683">
        <v>12.4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528631</v>
      </c>
      <c r="S37" s="681"/>
      <c r="T37" s="681"/>
      <c r="U37" s="681"/>
      <c r="V37" s="681"/>
      <c r="W37" s="681"/>
      <c r="X37" s="681"/>
      <c r="Y37" s="682"/>
      <c r="Z37" s="713">
        <v>3</v>
      </c>
      <c r="AA37" s="713"/>
      <c r="AB37" s="713"/>
      <c r="AC37" s="713"/>
      <c r="AD37" s="714" t="s">
        <v>128</v>
      </c>
      <c r="AE37" s="714"/>
      <c r="AF37" s="714"/>
      <c r="AG37" s="714"/>
      <c r="AH37" s="714"/>
      <c r="AI37" s="714"/>
      <c r="AJ37" s="714"/>
      <c r="AK37" s="714"/>
      <c r="AL37" s="683" t="s">
        <v>237</v>
      </c>
      <c r="AM37" s="684"/>
      <c r="AN37" s="684"/>
      <c r="AO37" s="715"/>
      <c r="AQ37" s="723" t="s">
        <v>332</v>
      </c>
      <c r="AR37" s="724"/>
      <c r="AS37" s="724"/>
      <c r="AT37" s="724"/>
      <c r="AU37" s="724"/>
      <c r="AV37" s="724"/>
      <c r="AW37" s="724"/>
      <c r="AX37" s="724"/>
      <c r="AY37" s="725"/>
      <c r="AZ37" s="680">
        <v>326001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12496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517658</v>
      </c>
      <c r="CS37" s="699"/>
      <c r="CT37" s="699"/>
      <c r="CU37" s="699"/>
      <c r="CV37" s="699"/>
      <c r="CW37" s="699"/>
      <c r="CX37" s="699"/>
      <c r="CY37" s="700"/>
      <c r="CZ37" s="683">
        <v>3</v>
      </c>
      <c r="DA37" s="701"/>
      <c r="DB37" s="701"/>
      <c r="DC37" s="702"/>
      <c r="DD37" s="686">
        <v>516671</v>
      </c>
      <c r="DE37" s="699"/>
      <c r="DF37" s="699"/>
      <c r="DG37" s="699"/>
      <c r="DH37" s="699"/>
      <c r="DI37" s="699"/>
      <c r="DJ37" s="699"/>
      <c r="DK37" s="700"/>
      <c r="DL37" s="686">
        <v>472067</v>
      </c>
      <c r="DM37" s="699"/>
      <c r="DN37" s="699"/>
      <c r="DO37" s="699"/>
      <c r="DP37" s="699"/>
      <c r="DQ37" s="699"/>
      <c r="DR37" s="699"/>
      <c r="DS37" s="699"/>
      <c r="DT37" s="699"/>
      <c r="DU37" s="699"/>
      <c r="DV37" s="700"/>
      <c r="DW37" s="683">
        <v>6</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213719</v>
      </c>
      <c r="S38" s="681"/>
      <c r="T38" s="681"/>
      <c r="U38" s="681"/>
      <c r="V38" s="681"/>
      <c r="W38" s="681"/>
      <c r="X38" s="681"/>
      <c r="Y38" s="682"/>
      <c r="Z38" s="713">
        <v>1.2</v>
      </c>
      <c r="AA38" s="713"/>
      <c r="AB38" s="713"/>
      <c r="AC38" s="713"/>
      <c r="AD38" s="714">
        <v>994</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121422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4244</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951181</v>
      </c>
      <c r="CS38" s="681"/>
      <c r="CT38" s="681"/>
      <c r="CU38" s="681"/>
      <c r="CV38" s="681"/>
      <c r="CW38" s="681"/>
      <c r="CX38" s="681"/>
      <c r="CY38" s="682"/>
      <c r="CZ38" s="683">
        <v>5.6</v>
      </c>
      <c r="DA38" s="701"/>
      <c r="DB38" s="701"/>
      <c r="DC38" s="702"/>
      <c r="DD38" s="686">
        <v>741710</v>
      </c>
      <c r="DE38" s="681"/>
      <c r="DF38" s="681"/>
      <c r="DG38" s="681"/>
      <c r="DH38" s="681"/>
      <c r="DI38" s="681"/>
      <c r="DJ38" s="681"/>
      <c r="DK38" s="682"/>
      <c r="DL38" s="686">
        <v>737015</v>
      </c>
      <c r="DM38" s="681"/>
      <c r="DN38" s="681"/>
      <c r="DO38" s="681"/>
      <c r="DP38" s="681"/>
      <c r="DQ38" s="681"/>
      <c r="DR38" s="681"/>
      <c r="DS38" s="681"/>
      <c r="DT38" s="681"/>
      <c r="DU38" s="681"/>
      <c r="DV38" s="682"/>
      <c r="DW38" s="683">
        <v>9.4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1463100</v>
      </c>
      <c r="S39" s="681"/>
      <c r="T39" s="681"/>
      <c r="U39" s="681"/>
      <c r="V39" s="681"/>
      <c r="W39" s="681"/>
      <c r="X39" s="681"/>
      <c r="Y39" s="682"/>
      <c r="Z39" s="713">
        <v>8.3000000000000007</v>
      </c>
      <c r="AA39" s="713"/>
      <c r="AB39" s="713"/>
      <c r="AC39" s="713"/>
      <c r="AD39" s="714" t="s">
        <v>128</v>
      </c>
      <c r="AE39" s="714"/>
      <c r="AF39" s="714"/>
      <c r="AG39" s="714"/>
      <c r="AH39" s="714"/>
      <c r="AI39" s="714"/>
      <c r="AJ39" s="714"/>
      <c r="AK39" s="714"/>
      <c r="AL39" s="683" t="s">
        <v>237</v>
      </c>
      <c r="AM39" s="684"/>
      <c r="AN39" s="684"/>
      <c r="AO39" s="715"/>
      <c r="AQ39" s="723" t="s">
        <v>340</v>
      </c>
      <c r="AR39" s="724"/>
      <c r="AS39" s="724"/>
      <c r="AT39" s="724"/>
      <c r="AU39" s="724"/>
      <c r="AV39" s="724"/>
      <c r="AW39" s="724"/>
      <c r="AX39" s="724"/>
      <c r="AY39" s="725"/>
      <c r="AZ39" s="680">
        <v>53420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7243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665445</v>
      </c>
      <c r="CS39" s="699"/>
      <c r="CT39" s="699"/>
      <c r="CU39" s="699"/>
      <c r="CV39" s="699"/>
      <c r="CW39" s="699"/>
      <c r="CX39" s="699"/>
      <c r="CY39" s="700"/>
      <c r="CZ39" s="683">
        <v>3.9</v>
      </c>
      <c r="DA39" s="701"/>
      <c r="DB39" s="701"/>
      <c r="DC39" s="702"/>
      <c r="DD39" s="686">
        <v>631289</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237</v>
      </c>
      <c r="AM40" s="684"/>
      <c r="AN40" s="684"/>
      <c r="AO40" s="715"/>
      <c r="AQ40" s="723" t="s">
        <v>344</v>
      </c>
      <c r="AR40" s="724"/>
      <c r="AS40" s="724"/>
      <c r="AT40" s="724"/>
      <c r="AU40" s="724"/>
      <c r="AV40" s="724"/>
      <c r="AW40" s="724"/>
      <c r="AX40" s="724"/>
      <c r="AY40" s="725"/>
      <c r="AZ40" s="680" t="s">
        <v>128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700048</v>
      </c>
      <c r="CS40" s="681"/>
      <c r="CT40" s="681"/>
      <c r="CU40" s="681"/>
      <c r="CV40" s="681"/>
      <c r="CW40" s="681"/>
      <c r="CX40" s="681"/>
      <c r="CY40" s="682"/>
      <c r="CZ40" s="683">
        <v>4.0999999999999996</v>
      </c>
      <c r="DA40" s="701"/>
      <c r="DB40" s="701"/>
      <c r="DC40" s="702"/>
      <c r="DD40" s="686">
        <v>700048</v>
      </c>
      <c r="DE40" s="681"/>
      <c r="DF40" s="681"/>
      <c r="DG40" s="681"/>
      <c r="DH40" s="681"/>
      <c r="DI40" s="681"/>
      <c r="DJ40" s="681"/>
      <c r="DK40" s="682"/>
      <c r="DL40" s="686" t="s">
        <v>237</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349</v>
      </c>
      <c r="AR41" s="724"/>
      <c r="AS41" s="724"/>
      <c r="AT41" s="724"/>
      <c r="AU41" s="724"/>
      <c r="AV41" s="724"/>
      <c r="AW41" s="724"/>
      <c r="AX41" s="724"/>
      <c r="AY41" s="725"/>
      <c r="AZ41" s="680">
        <v>221743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237</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418200</v>
      </c>
      <c r="S42" s="681"/>
      <c r="T42" s="681"/>
      <c r="U42" s="681"/>
      <c r="V42" s="681"/>
      <c r="W42" s="681"/>
      <c r="X42" s="681"/>
      <c r="Y42" s="682"/>
      <c r="Z42" s="713">
        <v>2.4</v>
      </c>
      <c r="AA42" s="713"/>
      <c r="AB42" s="713"/>
      <c r="AC42" s="713"/>
      <c r="AD42" s="714" t="s">
        <v>128</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729438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1434249</v>
      </c>
      <c r="CS42" s="681"/>
      <c r="CT42" s="681"/>
      <c r="CU42" s="681"/>
      <c r="CV42" s="681"/>
      <c r="CW42" s="681"/>
      <c r="CX42" s="681"/>
      <c r="CY42" s="682"/>
      <c r="CZ42" s="683">
        <v>8.4</v>
      </c>
      <c r="DA42" s="684"/>
      <c r="DB42" s="684"/>
      <c r="DC42" s="685"/>
      <c r="DD42" s="686">
        <v>271319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17638901</v>
      </c>
      <c r="S43" s="703"/>
      <c r="T43" s="703"/>
      <c r="U43" s="703"/>
      <c r="V43" s="703"/>
      <c r="W43" s="703"/>
      <c r="X43" s="703"/>
      <c r="Y43" s="704"/>
      <c r="Z43" s="705">
        <v>100</v>
      </c>
      <c r="AA43" s="705"/>
      <c r="AB43" s="705"/>
      <c r="AC43" s="705"/>
      <c r="AD43" s="706">
        <v>7430652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7595</v>
      </c>
      <c r="CS43" s="699"/>
      <c r="CT43" s="699"/>
      <c r="CU43" s="699"/>
      <c r="CV43" s="699"/>
      <c r="CW43" s="699"/>
      <c r="CX43" s="699"/>
      <c r="CY43" s="700"/>
      <c r="CZ43" s="683">
        <v>0</v>
      </c>
      <c r="DA43" s="701"/>
      <c r="DB43" s="701"/>
      <c r="DC43" s="702"/>
      <c r="DD43" s="686">
        <v>7595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1434249</v>
      </c>
      <c r="CS44" s="681"/>
      <c r="CT44" s="681"/>
      <c r="CU44" s="681"/>
      <c r="CV44" s="681"/>
      <c r="CW44" s="681"/>
      <c r="CX44" s="681"/>
      <c r="CY44" s="682"/>
      <c r="CZ44" s="683">
        <v>8.4</v>
      </c>
      <c r="DA44" s="684"/>
      <c r="DB44" s="684"/>
      <c r="DC44" s="685"/>
      <c r="DD44" s="686">
        <v>271319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649093</v>
      </c>
      <c r="CS45" s="699"/>
      <c r="CT45" s="699"/>
      <c r="CU45" s="699"/>
      <c r="CV45" s="699"/>
      <c r="CW45" s="699"/>
      <c r="CX45" s="699"/>
      <c r="CY45" s="700"/>
      <c r="CZ45" s="683">
        <v>3.8</v>
      </c>
      <c r="DA45" s="701"/>
      <c r="DB45" s="701"/>
      <c r="DC45" s="702"/>
      <c r="DD45" s="686">
        <v>152934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785156</v>
      </c>
      <c r="CS46" s="681"/>
      <c r="CT46" s="681"/>
      <c r="CU46" s="681"/>
      <c r="CV46" s="681"/>
      <c r="CW46" s="681"/>
      <c r="CX46" s="681"/>
      <c r="CY46" s="682"/>
      <c r="CZ46" s="683">
        <v>4.5999999999999996</v>
      </c>
      <c r="DA46" s="684"/>
      <c r="DB46" s="684"/>
      <c r="DC46" s="685"/>
      <c r="DD46" s="686">
        <v>118385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237</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237</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17096854</v>
      </c>
      <c r="CS49" s="665"/>
      <c r="CT49" s="665"/>
      <c r="CU49" s="665"/>
      <c r="CV49" s="665"/>
      <c r="CW49" s="665"/>
      <c r="CX49" s="665"/>
      <c r="CY49" s="666"/>
      <c r="CZ49" s="667">
        <v>100</v>
      </c>
      <c r="DA49" s="668"/>
      <c r="DB49" s="668"/>
      <c r="DC49" s="669"/>
      <c r="DD49" s="670">
        <v>9774382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nqQkF7/YQozK8xV03vJP8Vt4sPoZXkDCzxm61JYppGIQBUjduvLIRNeLHLbawb+MvDL37PE70PZlrv1Nhsd4Q==" saltValue="GUVtze8UhdF+eMwJs4eK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17615</v>
      </c>
      <c r="R7" s="1200"/>
      <c r="S7" s="1200"/>
      <c r="T7" s="1200"/>
      <c r="U7" s="1200"/>
      <c r="V7" s="1200">
        <v>17073</v>
      </c>
      <c r="W7" s="1200"/>
      <c r="X7" s="1200"/>
      <c r="Y7" s="1200"/>
      <c r="Z7" s="1200"/>
      <c r="AA7" s="1200">
        <f>Q7-V7</f>
        <v>542</v>
      </c>
      <c r="AB7" s="1200"/>
      <c r="AC7" s="1200"/>
      <c r="AD7" s="1200"/>
      <c r="AE7" s="1201"/>
      <c r="AF7" s="1202">
        <v>336</v>
      </c>
      <c r="AG7" s="1203"/>
      <c r="AH7" s="1203"/>
      <c r="AI7" s="1203"/>
      <c r="AJ7" s="1204"/>
      <c r="AK7" s="1186"/>
      <c r="AL7" s="1187"/>
      <c r="AM7" s="1187"/>
      <c r="AN7" s="1187"/>
      <c r="AO7" s="1187"/>
      <c r="AP7" s="1187">
        <v>11106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16</v>
      </c>
      <c r="R8" s="1139"/>
      <c r="S8" s="1139"/>
      <c r="T8" s="1139"/>
      <c r="U8" s="1139"/>
      <c r="V8" s="1139">
        <v>16</v>
      </c>
      <c r="W8" s="1139"/>
      <c r="X8" s="1139"/>
      <c r="Y8" s="1139"/>
      <c r="Z8" s="1139"/>
      <c r="AA8" s="1139" t="s">
        <v>584</v>
      </c>
      <c r="AB8" s="1139"/>
      <c r="AC8" s="1139"/>
      <c r="AD8" s="1139"/>
      <c r="AE8" s="1140"/>
      <c r="AF8" s="1114" t="s">
        <v>391</v>
      </c>
      <c r="AG8" s="1115"/>
      <c r="AH8" s="1115"/>
      <c r="AI8" s="1115"/>
      <c r="AJ8" s="1116"/>
      <c r="AK8" s="1181">
        <v>4</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263</v>
      </c>
      <c r="R9" s="1139"/>
      <c r="S9" s="1139"/>
      <c r="T9" s="1139"/>
      <c r="U9" s="1139"/>
      <c r="V9" s="1139">
        <v>263</v>
      </c>
      <c r="W9" s="1139"/>
      <c r="X9" s="1139"/>
      <c r="Y9" s="1139"/>
      <c r="Z9" s="1139"/>
      <c r="AA9" s="1139" t="s">
        <v>584</v>
      </c>
      <c r="AB9" s="1139"/>
      <c r="AC9" s="1139"/>
      <c r="AD9" s="1139"/>
      <c r="AE9" s="1140"/>
      <c r="AF9" s="1114" t="s">
        <v>391</v>
      </c>
      <c r="AG9" s="1115"/>
      <c r="AH9" s="1115"/>
      <c r="AI9" s="1115"/>
      <c r="AJ9" s="1116"/>
      <c r="AK9" s="1181">
        <v>252</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17639</v>
      </c>
      <c r="R23" s="1164"/>
      <c r="S23" s="1164"/>
      <c r="T23" s="1164"/>
      <c r="U23" s="1164"/>
      <c r="V23" s="1164">
        <v>17097</v>
      </c>
      <c r="W23" s="1164"/>
      <c r="X23" s="1164"/>
      <c r="Y23" s="1164"/>
      <c r="Z23" s="1164"/>
      <c r="AA23" s="1164">
        <v>542</v>
      </c>
      <c r="AB23" s="1164"/>
      <c r="AC23" s="1164"/>
      <c r="AD23" s="1164"/>
      <c r="AE23" s="1165"/>
      <c r="AF23" s="1166">
        <v>336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3325</v>
      </c>
      <c r="R28" s="1149"/>
      <c r="S28" s="1149"/>
      <c r="T28" s="1149"/>
      <c r="U28" s="1149"/>
      <c r="V28" s="1149">
        <v>3312</v>
      </c>
      <c r="W28" s="1149"/>
      <c r="X28" s="1149"/>
      <c r="Y28" s="1149"/>
      <c r="Z28" s="1149"/>
      <c r="AA28" s="1149">
        <v>12</v>
      </c>
      <c r="AB28" s="1149"/>
      <c r="AC28" s="1149"/>
      <c r="AD28" s="1149"/>
      <c r="AE28" s="1150"/>
      <c r="AF28" s="1151">
        <v>12</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447</v>
      </c>
      <c r="R29" s="1139"/>
      <c r="S29" s="1139"/>
      <c r="T29" s="1139"/>
      <c r="U29" s="1139"/>
      <c r="V29" s="1139">
        <v>447</v>
      </c>
      <c r="W29" s="1139"/>
      <c r="X29" s="1139"/>
      <c r="Y29" s="1139"/>
      <c r="Z29" s="1139"/>
      <c r="AA29" s="1139"/>
      <c r="AB29" s="1139"/>
      <c r="AC29" s="1139"/>
      <c r="AD29" s="1139"/>
      <c r="AE29" s="1140"/>
      <c r="AF29" s="1114">
        <v>0</v>
      </c>
      <c r="AG29" s="1115"/>
      <c r="AH29" s="1115"/>
      <c r="AI29" s="1115"/>
      <c r="AJ29" s="1116"/>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2355</v>
      </c>
      <c r="R30" s="1139"/>
      <c r="S30" s="1139"/>
      <c r="T30" s="1139"/>
      <c r="U30" s="1139"/>
      <c r="V30" s="1139">
        <v>2355</v>
      </c>
      <c r="W30" s="1139"/>
      <c r="X30" s="1139"/>
      <c r="Y30" s="1139"/>
      <c r="Z30" s="1139"/>
      <c r="AA30" s="1139"/>
      <c r="AB30" s="1139"/>
      <c r="AC30" s="1139"/>
      <c r="AD30" s="1139"/>
      <c r="AE30" s="1140"/>
      <c r="AF30" s="1114" t="s">
        <v>391</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16</v>
      </c>
      <c r="R31" s="1139"/>
      <c r="S31" s="1139"/>
      <c r="T31" s="1139"/>
      <c r="U31" s="1139"/>
      <c r="V31" s="1139">
        <v>16</v>
      </c>
      <c r="W31" s="1139"/>
      <c r="X31" s="1139"/>
      <c r="Y31" s="1139"/>
      <c r="Z31" s="1139"/>
      <c r="AA31" s="1139"/>
      <c r="AB31" s="1139"/>
      <c r="AC31" s="1139"/>
      <c r="AD31" s="1139"/>
      <c r="AE31" s="1140"/>
      <c r="AF31" s="1114">
        <v>0</v>
      </c>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859</v>
      </c>
      <c r="R32" s="1139"/>
      <c r="S32" s="1139"/>
      <c r="T32" s="1139"/>
      <c r="U32" s="1139"/>
      <c r="V32" s="1139">
        <v>944</v>
      </c>
      <c r="W32" s="1139"/>
      <c r="X32" s="1139"/>
      <c r="Y32" s="1139"/>
      <c r="Z32" s="1139"/>
      <c r="AA32" s="1139">
        <v>-84</v>
      </c>
      <c r="AB32" s="1139"/>
      <c r="AC32" s="1139"/>
      <c r="AD32" s="1139"/>
      <c r="AE32" s="1140"/>
      <c r="AF32" s="1114">
        <v>1495</v>
      </c>
      <c r="AG32" s="1115"/>
      <c r="AH32" s="1115"/>
      <c r="AI32" s="1115"/>
      <c r="AJ32" s="1116"/>
      <c r="AK32" s="1075">
        <v>3</v>
      </c>
      <c r="AL32" s="1066"/>
      <c r="AM32" s="1066"/>
      <c r="AN32" s="1066"/>
      <c r="AO32" s="1066"/>
      <c r="AP32" s="1066">
        <v>5</v>
      </c>
      <c r="AQ32" s="1066"/>
      <c r="AR32" s="1066"/>
      <c r="AS32" s="1066"/>
      <c r="AT32" s="1066"/>
      <c r="AU32" s="1066" t="s">
        <v>584</v>
      </c>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1095</v>
      </c>
      <c r="R33" s="1139"/>
      <c r="S33" s="1139"/>
      <c r="T33" s="1139"/>
      <c r="U33" s="1139"/>
      <c r="V33" s="1139">
        <v>1035</v>
      </c>
      <c r="W33" s="1139"/>
      <c r="X33" s="1139"/>
      <c r="Y33" s="1139"/>
      <c r="Z33" s="1139"/>
      <c r="AA33" s="1139">
        <v>60</v>
      </c>
      <c r="AB33" s="1139"/>
      <c r="AC33" s="1139"/>
      <c r="AD33" s="1139"/>
      <c r="AE33" s="1140"/>
      <c r="AF33" s="1114">
        <v>59</v>
      </c>
      <c r="AG33" s="1115"/>
      <c r="AH33" s="1115"/>
      <c r="AI33" s="1115"/>
      <c r="AJ33" s="1116"/>
      <c r="AK33" s="1075">
        <v>178</v>
      </c>
      <c r="AL33" s="1066"/>
      <c r="AM33" s="1066"/>
      <c r="AN33" s="1066"/>
      <c r="AO33" s="1066"/>
      <c r="AP33" s="1066">
        <v>5837</v>
      </c>
      <c r="AQ33" s="1066"/>
      <c r="AR33" s="1066"/>
      <c r="AS33" s="1066"/>
      <c r="AT33" s="1066"/>
      <c r="AU33" s="1066">
        <v>4028</v>
      </c>
      <c r="AV33" s="1066"/>
      <c r="AW33" s="1066"/>
      <c r="AX33" s="1066"/>
      <c r="AY33" s="1066"/>
      <c r="AZ33" s="1137"/>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1567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402</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1768</v>
      </c>
      <c r="R68" s="1077"/>
      <c r="S68" s="1077"/>
      <c r="T68" s="1077"/>
      <c r="U68" s="1077"/>
      <c r="V68" s="1077">
        <v>1739</v>
      </c>
      <c r="W68" s="1077"/>
      <c r="X68" s="1077"/>
      <c r="Y68" s="1077"/>
      <c r="Z68" s="1077"/>
      <c r="AA68" s="1077">
        <v>29</v>
      </c>
      <c r="AB68" s="1077"/>
      <c r="AC68" s="1077"/>
      <c r="AD68" s="1077"/>
      <c r="AE68" s="1077"/>
      <c r="AF68" s="1077"/>
      <c r="AG68" s="1077"/>
      <c r="AH68" s="1077"/>
      <c r="AI68" s="1077"/>
      <c r="AJ68" s="1077"/>
      <c r="AK68" s="1077">
        <v>507</v>
      </c>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1106</v>
      </c>
      <c r="R69" s="1066"/>
      <c r="S69" s="1066"/>
      <c r="T69" s="1066"/>
      <c r="U69" s="1066"/>
      <c r="V69" s="1066">
        <v>1085</v>
      </c>
      <c r="W69" s="1066"/>
      <c r="X69" s="1066"/>
      <c r="Y69" s="1066"/>
      <c r="Z69" s="1066"/>
      <c r="AA69" s="1066">
        <v>20</v>
      </c>
      <c r="AB69" s="1066"/>
      <c r="AC69" s="1066"/>
      <c r="AD69" s="1066"/>
      <c r="AE69" s="1066"/>
      <c r="AF69" s="1066"/>
      <c r="AG69" s="1066"/>
      <c r="AH69" s="1066"/>
      <c r="AI69" s="1066"/>
      <c r="AJ69" s="1066"/>
      <c r="AK69" s="1066">
        <v>1000</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107</v>
      </c>
      <c r="R70" s="1066"/>
      <c r="S70" s="1066"/>
      <c r="T70" s="1066"/>
      <c r="U70" s="1066"/>
      <c r="V70" s="1066">
        <v>101</v>
      </c>
      <c r="W70" s="1066"/>
      <c r="X70" s="1066"/>
      <c r="Y70" s="1066"/>
      <c r="Z70" s="1066"/>
      <c r="AA70" s="1066">
        <v>6</v>
      </c>
      <c r="AB70" s="1066"/>
      <c r="AC70" s="1066"/>
      <c r="AD70" s="1066"/>
      <c r="AE70" s="1066"/>
      <c r="AF70" s="1066"/>
      <c r="AG70" s="1066"/>
      <c r="AH70" s="1066"/>
      <c r="AI70" s="1066"/>
      <c r="AJ70" s="1066"/>
      <c r="AK70" s="1066">
        <v>14</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134</v>
      </c>
      <c r="R71" s="1066"/>
      <c r="S71" s="1066"/>
      <c r="T71" s="1066"/>
      <c r="U71" s="1066"/>
      <c r="V71" s="1066">
        <v>92</v>
      </c>
      <c r="W71" s="1066"/>
      <c r="X71" s="1066"/>
      <c r="Y71" s="1066"/>
      <c r="Z71" s="1066"/>
      <c r="AA71" s="1066">
        <v>42</v>
      </c>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15308</v>
      </c>
      <c r="R72" s="1066"/>
      <c r="S72" s="1066"/>
      <c r="T72" s="1066"/>
      <c r="U72" s="1066"/>
      <c r="V72" s="1066">
        <v>14789</v>
      </c>
      <c r="W72" s="1066"/>
      <c r="X72" s="1066"/>
      <c r="Y72" s="1066"/>
      <c r="Z72" s="1066"/>
      <c r="AA72" s="1066">
        <v>519</v>
      </c>
      <c r="AB72" s="1066"/>
      <c r="AC72" s="1066"/>
      <c r="AD72" s="1066"/>
      <c r="AE72" s="1066"/>
      <c r="AF72" s="1066"/>
      <c r="AG72" s="1066"/>
      <c r="AH72" s="1066"/>
      <c r="AI72" s="1066"/>
      <c r="AJ72" s="1066"/>
      <c r="AK72" s="1066">
        <v>1469</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541</v>
      </c>
      <c r="R73" s="1066"/>
      <c r="S73" s="1066"/>
      <c r="T73" s="1066"/>
      <c r="U73" s="1066"/>
      <c r="V73" s="1066">
        <v>517</v>
      </c>
      <c r="W73" s="1066"/>
      <c r="X73" s="1066"/>
      <c r="Y73" s="1066"/>
      <c r="Z73" s="1066"/>
      <c r="AA73" s="1066">
        <v>24</v>
      </c>
      <c r="AB73" s="1066"/>
      <c r="AC73" s="1066"/>
      <c r="AD73" s="1066"/>
      <c r="AE73" s="1066"/>
      <c r="AF73" s="1066"/>
      <c r="AG73" s="1066"/>
      <c r="AH73" s="1066"/>
      <c r="AI73" s="1066"/>
      <c r="AJ73" s="1066"/>
      <c r="AK73" s="1066">
        <v>197</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51</v>
      </c>
      <c r="R74" s="1066"/>
      <c r="S74" s="1066"/>
      <c r="T74" s="1066"/>
      <c r="U74" s="1066"/>
      <c r="V74" s="1066">
        <v>37</v>
      </c>
      <c r="W74" s="1066"/>
      <c r="X74" s="1066"/>
      <c r="Y74" s="1066"/>
      <c r="Z74" s="1066"/>
      <c r="AA74" s="1066">
        <v>14</v>
      </c>
      <c r="AB74" s="1066"/>
      <c r="AC74" s="1066"/>
      <c r="AD74" s="1066"/>
      <c r="AE74" s="1066"/>
      <c r="AF74" s="1066"/>
      <c r="AG74" s="1066"/>
      <c r="AH74" s="1066"/>
      <c r="AI74" s="1066"/>
      <c r="AJ74" s="1066"/>
      <c r="AK74" s="1066"/>
      <c r="AL74" s="1066"/>
      <c r="AM74" s="1066"/>
      <c r="AN74" s="1066"/>
      <c r="AO74" s="1066"/>
      <c r="AP74" s="1066">
        <v>2490</v>
      </c>
      <c r="AQ74" s="1066"/>
      <c r="AR74" s="1066"/>
      <c r="AS74" s="1066"/>
      <c r="AT74" s="1066"/>
      <c r="AU74" s="1066">
        <v>127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3557</v>
      </c>
      <c r="R75" s="1074"/>
      <c r="S75" s="1074"/>
      <c r="T75" s="1074"/>
      <c r="U75" s="1075"/>
      <c r="V75" s="1076">
        <v>3259</v>
      </c>
      <c r="W75" s="1074"/>
      <c r="X75" s="1074"/>
      <c r="Y75" s="1074"/>
      <c r="Z75" s="1075"/>
      <c r="AA75" s="1076">
        <v>299</v>
      </c>
      <c r="AB75" s="1074"/>
      <c r="AC75" s="1074"/>
      <c r="AD75" s="1074"/>
      <c r="AE75" s="1075"/>
      <c r="AF75" s="1076"/>
      <c r="AG75" s="1074"/>
      <c r="AH75" s="1074"/>
      <c r="AI75" s="1074"/>
      <c r="AJ75" s="1075"/>
      <c r="AK75" s="1076">
        <v>306</v>
      </c>
      <c r="AL75" s="1074"/>
      <c r="AM75" s="1074"/>
      <c r="AN75" s="1074"/>
      <c r="AO75" s="1075"/>
      <c r="AP75" s="1076">
        <v>1229</v>
      </c>
      <c r="AQ75" s="1074"/>
      <c r="AR75" s="1074"/>
      <c r="AS75" s="1074"/>
      <c r="AT75" s="1075"/>
      <c r="AU75" s="1076">
        <v>259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1114650</v>
      </c>
      <c r="AB110" s="982"/>
      <c r="AC110" s="982"/>
      <c r="AD110" s="982"/>
      <c r="AE110" s="983"/>
      <c r="AF110" s="984">
        <v>1143120</v>
      </c>
      <c r="AG110" s="982"/>
      <c r="AH110" s="982"/>
      <c r="AI110" s="982"/>
      <c r="AJ110" s="983"/>
      <c r="AK110" s="984">
        <v>1175967</v>
      </c>
      <c r="AL110" s="982"/>
      <c r="AM110" s="982"/>
      <c r="AN110" s="982"/>
      <c r="AO110" s="983"/>
      <c r="AP110" s="985">
        <v>17.399999999999999</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11282159</v>
      </c>
      <c r="BR110" s="929"/>
      <c r="BS110" s="929"/>
      <c r="BT110" s="929"/>
      <c r="BU110" s="929"/>
      <c r="BV110" s="929">
        <v>10766696</v>
      </c>
      <c r="BW110" s="929"/>
      <c r="BX110" s="929"/>
      <c r="BY110" s="929"/>
      <c r="BZ110" s="929"/>
      <c r="CA110" s="929">
        <v>11106362</v>
      </c>
      <c r="CB110" s="929"/>
      <c r="CC110" s="929"/>
      <c r="CD110" s="929"/>
      <c r="CE110" s="929"/>
      <c r="CF110" s="953">
        <v>164.3</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391</v>
      </c>
      <c r="DM110" s="929"/>
      <c r="DN110" s="929"/>
      <c r="DO110" s="929"/>
      <c r="DP110" s="929"/>
      <c r="DQ110" s="929" t="s">
        <v>415</v>
      </c>
      <c r="DR110" s="929"/>
      <c r="DS110" s="929"/>
      <c r="DT110" s="929"/>
      <c r="DU110" s="929"/>
      <c r="DV110" s="930" t="s">
        <v>128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128</v>
      </c>
      <c r="AG111" s="1010"/>
      <c r="AH111" s="1010"/>
      <c r="AI111" s="1010"/>
      <c r="AJ111" s="1011"/>
      <c r="AK111" s="1012" t="s">
        <v>391</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56192</v>
      </c>
      <c r="BR111" s="901"/>
      <c r="BS111" s="901"/>
      <c r="BT111" s="901"/>
      <c r="BU111" s="901"/>
      <c r="BV111" s="901">
        <v>45670</v>
      </c>
      <c r="BW111" s="901"/>
      <c r="BX111" s="901"/>
      <c r="BY111" s="901"/>
      <c r="BZ111" s="901"/>
      <c r="CA111" s="901">
        <v>39196</v>
      </c>
      <c r="CB111" s="901"/>
      <c r="CC111" s="901"/>
      <c r="CD111" s="901"/>
      <c r="CE111" s="901"/>
      <c r="CF111" s="962">
        <v>0.6</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56192</v>
      </c>
      <c r="DH111" s="901"/>
      <c r="DI111" s="901"/>
      <c r="DJ111" s="901"/>
      <c r="DK111" s="901"/>
      <c r="DL111" s="901">
        <v>45670</v>
      </c>
      <c r="DM111" s="901"/>
      <c r="DN111" s="901"/>
      <c r="DO111" s="901"/>
      <c r="DP111" s="901"/>
      <c r="DQ111" s="901">
        <v>39196</v>
      </c>
      <c r="DR111" s="901"/>
      <c r="DS111" s="901"/>
      <c r="DT111" s="901"/>
      <c r="DU111" s="901"/>
      <c r="DV111" s="878">
        <v>0.6</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391</v>
      </c>
      <c r="AB112" s="864"/>
      <c r="AC112" s="864"/>
      <c r="AD112" s="864"/>
      <c r="AE112" s="865"/>
      <c r="AF112" s="866" t="s">
        <v>128</v>
      </c>
      <c r="AG112" s="864"/>
      <c r="AH112" s="864"/>
      <c r="AI112" s="864"/>
      <c r="AJ112" s="865"/>
      <c r="AK112" s="866" t="s">
        <v>391</v>
      </c>
      <c r="AL112" s="864"/>
      <c r="AM112" s="864"/>
      <c r="AN112" s="864"/>
      <c r="AO112" s="865"/>
      <c r="AP112" s="911" t="s">
        <v>391</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4661747</v>
      </c>
      <c r="BR112" s="901"/>
      <c r="BS112" s="901"/>
      <c r="BT112" s="901"/>
      <c r="BU112" s="901"/>
      <c r="BV112" s="901">
        <v>4521791</v>
      </c>
      <c r="BW112" s="901"/>
      <c r="BX112" s="901"/>
      <c r="BY112" s="901"/>
      <c r="BZ112" s="901"/>
      <c r="CA112" s="901">
        <v>4027768</v>
      </c>
      <c r="CB112" s="901"/>
      <c r="CC112" s="901"/>
      <c r="CD112" s="901"/>
      <c r="CE112" s="901"/>
      <c r="CF112" s="962">
        <v>59.6</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391</v>
      </c>
      <c r="DM112" s="901"/>
      <c r="DN112" s="901"/>
      <c r="DO112" s="901"/>
      <c r="DP112" s="901"/>
      <c r="DQ112" s="901" t="s">
        <v>391</v>
      </c>
      <c r="DR112" s="901"/>
      <c r="DS112" s="901"/>
      <c r="DT112" s="901"/>
      <c r="DU112" s="901"/>
      <c r="DV112" s="878" t="s">
        <v>391</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285831</v>
      </c>
      <c r="AB113" s="1010"/>
      <c r="AC113" s="1010"/>
      <c r="AD113" s="1010"/>
      <c r="AE113" s="1011"/>
      <c r="AF113" s="1012">
        <v>263801</v>
      </c>
      <c r="AG113" s="1010"/>
      <c r="AH113" s="1010"/>
      <c r="AI113" s="1010"/>
      <c r="AJ113" s="1011"/>
      <c r="AK113" s="1012">
        <v>269758</v>
      </c>
      <c r="AL113" s="1010"/>
      <c r="AM113" s="1010"/>
      <c r="AN113" s="1010"/>
      <c r="AO113" s="1011"/>
      <c r="AP113" s="1013">
        <v>4</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465897</v>
      </c>
      <c r="BR113" s="901"/>
      <c r="BS113" s="901"/>
      <c r="BT113" s="901"/>
      <c r="BU113" s="901"/>
      <c r="BV113" s="901">
        <v>404829</v>
      </c>
      <c r="BW113" s="901"/>
      <c r="BX113" s="901"/>
      <c r="BY113" s="901"/>
      <c r="BZ113" s="901"/>
      <c r="CA113" s="901">
        <v>385868</v>
      </c>
      <c r="CB113" s="901"/>
      <c r="CC113" s="901"/>
      <c r="CD113" s="901"/>
      <c r="CE113" s="901"/>
      <c r="CF113" s="962">
        <v>5.7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391</v>
      </c>
      <c r="DM113" s="864"/>
      <c r="DN113" s="864"/>
      <c r="DO113" s="864"/>
      <c r="DP113" s="865"/>
      <c r="DQ113" s="866" t="s">
        <v>391</v>
      </c>
      <c r="DR113" s="864"/>
      <c r="DS113" s="864"/>
      <c r="DT113" s="864"/>
      <c r="DU113" s="865"/>
      <c r="DV113" s="911" t="s">
        <v>391</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110725</v>
      </c>
      <c r="AB114" s="864"/>
      <c r="AC114" s="864"/>
      <c r="AD114" s="864"/>
      <c r="AE114" s="865"/>
      <c r="AF114" s="866">
        <v>110206</v>
      </c>
      <c r="AG114" s="864"/>
      <c r="AH114" s="864"/>
      <c r="AI114" s="864"/>
      <c r="AJ114" s="865"/>
      <c r="AK114" s="866">
        <v>102986</v>
      </c>
      <c r="AL114" s="864"/>
      <c r="AM114" s="864"/>
      <c r="AN114" s="864"/>
      <c r="AO114" s="865"/>
      <c r="AP114" s="911">
        <v>1.5</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1639650</v>
      </c>
      <c r="BR114" s="901"/>
      <c r="BS114" s="901"/>
      <c r="BT114" s="901"/>
      <c r="BU114" s="901"/>
      <c r="BV114" s="901">
        <v>1484148</v>
      </c>
      <c r="BW114" s="901"/>
      <c r="BX114" s="901"/>
      <c r="BY114" s="901"/>
      <c r="BZ114" s="901"/>
      <c r="CA114" s="901">
        <v>1394395</v>
      </c>
      <c r="CB114" s="901"/>
      <c r="CC114" s="901"/>
      <c r="CD114" s="901"/>
      <c r="CE114" s="901"/>
      <c r="CF114" s="962">
        <v>20.6</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391</v>
      </c>
      <c r="DM114" s="864"/>
      <c r="DN114" s="864"/>
      <c r="DO114" s="864"/>
      <c r="DP114" s="865"/>
      <c r="DQ114" s="866" t="s">
        <v>391</v>
      </c>
      <c r="DR114" s="864"/>
      <c r="DS114" s="864"/>
      <c r="DT114" s="864"/>
      <c r="DU114" s="865"/>
      <c r="DV114" s="911" t="s">
        <v>391</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10668</v>
      </c>
      <c r="AB115" s="1010"/>
      <c r="AC115" s="1010"/>
      <c r="AD115" s="1010"/>
      <c r="AE115" s="1011"/>
      <c r="AF115" s="1012">
        <v>10522</v>
      </c>
      <c r="AG115" s="1010"/>
      <c r="AH115" s="1010"/>
      <c r="AI115" s="1010"/>
      <c r="AJ115" s="1011"/>
      <c r="AK115" s="1012">
        <v>6474</v>
      </c>
      <c r="AL115" s="1010"/>
      <c r="AM115" s="1010"/>
      <c r="AN115" s="1010"/>
      <c r="AO115" s="1011"/>
      <c r="AP115" s="1013">
        <v>0.1</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t="s">
        <v>128</v>
      </c>
      <c r="BW115" s="901"/>
      <c r="BX115" s="901"/>
      <c r="BY115" s="901"/>
      <c r="BZ115" s="901"/>
      <c r="CA115" s="901" t="s">
        <v>391</v>
      </c>
      <c r="CB115" s="901"/>
      <c r="CC115" s="901"/>
      <c r="CD115" s="901"/>
      <c r="CE115" s="901"/>
      <c r="CF115" s="962" t="s">
        <v>128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391</v>
      </c>
      <c r="DR115" s="864"/>
      <c r="DS115" s="864"/>
      <c r="DT115" s="864"/>
      <c r="DU115" s="865"/>
      <c r="DV115" s="911" t="s">
        <v>391</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391</v>
      </c>
      <c r="AB116" s="864"/>
      <c r="AC116" s="864"/>
      <c r="AD116" s="864"/>
      <c r="AE116" s="865"/>
      <c r="AF116" s="866" t="s">
        <v>128</v>
      </c>
      <c r="AG116" s="864"/>
      <c r="AH116" s="864"/>
      <c r="AI116" s="864"/>
      <c r="AJ116" s="865"/>
      <c r="AK116" s="866" t="s">
        <v>391</v>
      </c>
      <c r="AL116" s="864"/>
      <c r="AM116" s="864"/>
      <c r="AN116" s="864"/>
      <c r="AO116" s="865"/>
      <c r="AP116" s="911" t="s">
        <v>128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391</v>
      </c>
      <c r="CB116" s="901"/>
      <c r="CC116" s="901"/>
      <c r="CD116" s="901"/>
      <c r="CE116" s="901"/>
      <c r="CF116" s="962" t="s">
        <v>391</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391</v>
      </c>
      <c r="DH116" s="864"/>
      <c r="DI116" s="864"/>
      <c r="DJ116" s="864"/>
      <c r="DK116" s="865"/>
      <c r="DL116" s="866" t="s">
        <v>460</v>
      </c>
      <c r="DM116" s="864"/>
      <c r="DN116" s="864"/>
      <c r="DO116" s="864"/>
      <c r="DP116" s="865"/>
      <c r="DQ116" s="866" t="s">
        <v>391</v>
      </c>
      <c r="DR116" s="864"/>
      <c r="DS116" s="864"/>
      <c r="DT116" s="864"/>
      <c r="DU116" s="865"/>
      <c r="DV116" s="911" t="s">
        <v>391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1521874</v>
      </c>
      <c r="AB117" s="996"/>
      <c r="AC117" s="996"/>
      <c r="AD117" s="996"/>
      <c r="AE117" s="997"/>
      <c r="AF117" s="998">
        <v>1527649</v>
      </c>
      <c r="AG117" s="996"/>
      <c r="AH117" s="996"/>
      <c r="AI117" s="996"/>
      <c r="AJ117" s="997"/>
      <c r="AK117" s="998">
        <v>1555185</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391</v>
      </c>
      <c r="CB117" s="901"/>
      <c r="CC117" s="901"/>
      <c r="CD117" s="901"/>
      <c r="CE117" s="901"/>
      <c r="CF117" s="962" t="s">
        <v>128</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391</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391</v>
      </c>
      <c r="CB118" s="932"/>
      <c r="CC118" s="932"/>
      <c r="CD118" s="932"/>
      <c r="CE118" s="932"/>
      <c r="CF118" s="962" t="s">
        <v>391</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391</v>
      </c>
      <c r="DM118" s="864"/>
      <c r="DN118" s="864"/>
      <c r="DO118" s="864"/>
      <c r="DP118" s="865"/>
      <c r="DQ118" s="866" t="s">
        <v>128</v>
      </c>
      <c r="DR118" s="864"/>
      <c r="DS118" s="864"/>
      <c r="DT118" s="864"/>
      <c r="DU118" s="865"/>
      <c r="DV118" s="911" t="s">
        <v>391</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391</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18105645</v>
      </c>
      <c r="BR119" s="932"/>
      <c r="BS119" s="932"/>
      <c r="BT119" s="932"/>
      <c r="BU119" s="932"/>
      <c r="BV119" s="932">
        <v>17223134</v>
      </c>
      <c r="BW119" s="932"/>
      <c r="BX119" s="932"/>
      <c r="BY119" s="932"/>
      <c r="BZ119" s="932"/>
      <c r="CA119" s="932">
        <v>16953589</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391</v>
      </c>
      <c r="DM119" s="847"/>
      <c r="DN119" s="847"/>
      <c r="DO119" s="847"/>
      <c r="DP119" s="848"/>
      <c r="DQ119" s="849" t="s">
        <v>391</v>
      </c>
      <c r="DR119" s="847"/>
      <c r="DS119" s="847"/>
      <c r="DT119" s="847"/>
      <c r="DU119" s="848"/>
      <c r="DV119" s="935" t="s">
        <v>128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10668</v>
      </c>
      <c r="AB120" s="864"/>
      <c r="AC120" s="864"/>
      <c r="AD120" s="864"/>
      <c r="AE120" s="865"/>
      <c r="AF120" s="866">
        <v>10522</v>
      </c>
      <c r="AG120" s="864"/>
      <c r="AH120" s="864"/>
      <c r="AI120" s="864"/>
      <c r="AJ120" s="865"/>
      <c r="AK120" s="866">
        <v>6474</v>
      </c>
      <c r="AL120" s="864"/>
      <c r="AM120" s="864"/>
      <c r="AN120" s="864"/>
      <c r="AO120" s="865"/>
      <c r="AP120" s="911">
        <v>0.1</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2961814</v>
      </c>
      <c r="BR120" s="929"/>
      <c r="BS120" s="929"/>
      <c r="BT120" s="929"/>
      <c r="BU120" s="929"/>
      <c r="BV120" s="929">
        <v>2807728</v>
      </c>
      <c r="BW120" s="929"/>
      <c r="BX120" s="929"/>
      <c r="BY120" s="929"/>
      <c r="BZ120" s="929"/>
      <c r="CA120" s="929">
        <v>2648120</v>
      </c>
      <c r="CB120" s="929"/>
      <c r="CC120" s="929"/>
      <c r="CD120" s="929"/>
      <c r="CE120" s="929"/>
      <c r="CF120" s="953">
        <v>39.200000000000003</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4661747</v>
      </c>
      <c r="DH120" s="929"/>
      <c r="DI120" s="929"/>
      <c r="DJ120" s="929"/>
      <c r="DK120" s="929"/>
      <c r="DL120" s="929">
        <v>4521791</v>
      </c>
      <c r="DM120" s="929"/>
      <c r="DN120" s="929"/>
      <c r="DO120" s="929"/>
      <c r="DP120" s="929"/>
      <c r="DQ120" s="929">
        <v>4027768</v>
      </c>
      <c r="DR120" s="929"/>
      <c r="DS120" s="929"/>
      <c r="DT120" s="929"/>
      <c r="DU120" s="929"/>
      <c r="DV120" s="930">
        <v>59.6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391</v>
      </c>
      <c r="AL121" s="864"/>
      <c r="AM121" s="864"/>
      <c r="AN121" s="864"/>
      <c r="AO121" s="865"/>
      <c r="AP121" s="911" t="s">
        <v>128</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391</v>
      </c>
      <c r="BR121" s="901"/>
      <c r="BS121" s="901"/>
      <c r="BT121" s="901"/>
      <c r="BU121" s="901"/>
      <c r="BV121" s="901" t="s">
        <v>128</v>
      </c>
      <c r="BW121" s="901"/>
      <c r="BX121" s="901"/>
      <c r="BY121" s="901"/>
      <c r="BZ121" s="901"/>
      <c r="CA121" s="901" t="s">
        <v>391</v>
      </c>
      <c r="CB121" s="901"/>
      <c r="CC121" s="901"/>
      <c r="CD121" s="901"/>
      <c r="CE121" s="901"/>
      <c r="CF121" s="962" t="s">
        <v>391</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t="s">
        <v>128</v>
      </c>
      <c r="DH121" s="901"/>
      <c r="DI121" s="901"/>
      <c r="DJ121" s="901"/>
      <c r="DK121" s="901"/>
      <c r="DL121" s="901" t="s">
        <v>391</v>
      </c>
      <c r="DM121" s="901"/>
      <c r="DN121" s="901"/>
      <c r="DO121" s="901"/>
      <c r="DP121" s="901"/>
      <c r="DQ121" s="901" t="s">
        <v>128</v>
      </c>
      <c r="DR121" s="901"/>
      <c r="DS121" s="901"/>
      <c r="DT121" s="901"/>
      <c r="DU121" s="901"/>
      <c r="DV121" s="878" t="s">
        <v>391</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391</v>
      </c>
      <c r="AB122" s="864"/>
      <c r="AC122" s="864"/>
      <c r="AD122" s="864"/>
      <c r="AE122" s="865"/>
      <c r="AF122" s="866" t="s">
        <v>391</v>
      </c>
      <c r="AG122" s="864"/>
      <c r="AH122" s="864"/>
      <c r="AI122" s="864"/>
      <c r="AJ122" s="865"/>
      <c r="AK122" s="866" t="s">
        <v>128</v>
      </c>
      <c r="AL122" s="864"/>
      <c r="AM122" s="864"/>
      <c r="AN122" s="864"/>
      <c r="AO122" s="865"/>
      <c r="AP122" s="911" t="s">
        <v>391</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11598625</v>
      </c>
      <c r="BR122" s="932"/>
      <c r="BS122" s="932"/>
      <c r="BT122" s="932"/>
      <c r="BU122" s="932"/>
      <c r="BV122" s="932">
        <v>11338968</v>
      </c>
      <c r="BW122" s="932"/>
      <c r="BX122" s="932"/>
      <c r="BY122" s="932"/>
      <c r="BZ122" s="932"/>
      <c r="CA122" s="932">
        <v>10150457</v>
      </c>
      <c r="CB122" s="932"/>
      <c r="CC122" s="932"/>
      <c r="CD122" s="932"/>
      <c r="CE122" s="932"/>
      <c r="CF122" s="933">
        <v>150.19999999999999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391</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14560439</v>
      </c>
      <c r="BR123" s="920"/>
      <c r="BS123" s="920"/>
      <c r="BT123" s="920"/>
      <c r="BU123" s="920"/>
      <c r="BV123" s="920">
        <v>14146696</v>
      </c>
      <c r="BW123" s="920"/>
      <c r="BX123" s="920"/>
      <c r="BY123" s="920"/>
      <c r="BZ123" s="920"/>
      <c r="CA123" s="920">
        <v>12798577</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391</v>
      </c>
      <c r="AG124" s="864"/>
      <c r="AH124" s="864"/>
      <c r="AI124" s="864"/>
      <c r="AJ124" s="865"/>
      <c r="AK124" s="866" t="s">
        <v>391</v>
      </c>
      <c r="AL124" s="864"/>
      <c r="AM124" s="864"/>
      <c r="AN124" s="864"/>
      <c r="AO124" s="865"/>
      <c r="AP124" s="911" t="s">
        <v>391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54.8</v>
      </c>
      <c r="BR124" s="918"/>
      <c r="BS124" s="918"/>
      <c r="BT124" s="918"/>
      <c r="BU124" s="918"/>
      <c r="BV124" s="918">
        <v>48.2</v>
      </c>
      <c r="BW124" s="918"/>
      <c r="BX124" s="918"/>
      <c r="BY124" s="918"/>
      <c r="BZ124" s="918"/>
      <c r="CA124" s="918">
        <v>61.4</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128</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128</v>
      </c>
      <c r="AG125" s="864"/>
      <c r="AH125" s="864"/>
      <c r="AI125" s="864"/>
      <c r="AJ125" s="865"/>
      <c r="AK125" s="866" t="s">
        <v>128</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391</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391</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391</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391</v>
      </c>
      <c r="AB128" s="885"/>
      <c r="AC128" s="885"/>
      <c r="AD128" s="885"/>
      <c r="AE128" s="886"/>
      <c r="AF128" s="887" t="s">
        <v>128</v>
      </c>
      <c r="AG128" s="885"/>
      <c r="AH128" s="885"/>
      <c r="AI128" s="885"/>
      <c r="AJ128" s="886"/>
      <c r="AK128" s="887" t="s">
        <v>128</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391</v>
      </c>
      <c r="BG128" s="871"/>
      <c r="BH128" s="871"/>
      <c r="BI128" s="871"/>
      <c r="BJ128" s="871"/>
      <c r="BK128" s="871"/>
      <c r="BL128" s="894"/>
      <c r="BM128" s="870">
        <v>13.81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391</v>
      </c>
      <c r="DM128" s="875"/>
      <c r="DN128" s="875"/>
      <c r="DO128" s="875"/>
      <c r="DP128" s="875"/>
      <c r="DQ128" s="875" t="s">
        <v>391</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7493135</v>
      </c>
      <c r="AB129" s="864"/>
      <c r="AC129" s="864"/>
      <c r="AD129" s="864"/>
      <c r="AE129" s="865"/>
      <c r="AF129" s="866">
        <v>7386564</v>
      </c>
      <c r="AG129" s="864"/>
      <c r="AH129" s="864"/>
      <c r="AI129" s="864"/>
      <c r="AJ129" s="865"/>
      <c r="AK129" s="866">
        <v>7787844</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391</v>
      </c>
      <c r="BG129" s="854"/>
      <c r="BH129" s="854"/>
      <c r="BI129" s="854"/>
      <c r="BJ129" s="854"/>
      <c r="BK129" s="854"/>
      <c r="BL129" s="855"/>
      <c r="BM129" s="853">
        <v>18.809999999999999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1030632</v>
      </c>
      <c r="AB130" s="864"/>
      <c r="AC130" s="864"/>
      <c r="AD130" s="864"/>
      <c r="AE130" s="865"/>
      <c r="AF130" s="866">
        <v>1009317</v>
      </c>
      <c r="AG130" s="864"/>
      <c r="AH130" s="864"/>
      <c r="AI130" s="864"/>
      <c r="AJ130" s="865"/>
      <c r="AK130" s="866">
        <v>1028558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6462503</v>
      </c>
      <c r="AB131" s="847"/>
      <c r="AC131" s="847"/>
      <c r="AD131" s="847"/>
      <c r="AE131" s="848"/>
      <c r="AF131" s="849">
        <v>6377247</v>
      </c>
      <c r="AG131" s="847"/>
      <c r="AH131" s="847"/>
      <c r="AI131" s="847"/>
      <c r="AJ131" s="848"/>
      <c r="AK131" s="849">
        <v>6759286</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61.4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7.6014200689999996</v>
      </c>
      <c r="AB132" s="827"/>
      <c r="AC132" s="827"/>
      <c r="AD132" s="827"/>
      <c r="AE132" s="828"/>
      <c r="AF132" s="829">
        <v>8.1278332169999992</v>
      </c>
      <c r="AG132" s="827"/>
      <c r="AH132" s="827"/>
      <c r="AI132" s="827"/>
      <c r="AJ132" s="828"/>
      <c r="AK132" s="829">
        <v>7.791163149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8.1</v>
      </c>
      <c r="AB133" s="806"/>
      <c r="AC133" s="806"/>
      <c r="AD133" s="806"/>
      <c r="AE133" s="807"/>
      <c r="AF133" s="805">
        <v>8.1999999999999993</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B10sMRBhn+0Lirt6pJSZ1QsdK06kEH1z7sk34coIBRhKFlthKMSDg0kkKdHLaFUxKyh07k22EaFd8PkuvRXsA==" saltValue="1/+brtjk46kbSJ5Oke08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S/JHJooRo+wQp97NEM/qUyYbnLBFNgGj6C1x4z+IfiuoW/65RaZpSGv1tumuPo/srIY3DDXpPiHWB1HvKiw3g==" saltValue="o3mBldRC1rJQHenTHwxIo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WJ6D0mQQTy9dB1OJY8cPPYnxQJmTao36qnIyCP+c6w/ywYEFRVYI2/p22Ey/TpoWs/bgQ9QnQ5sxfmlnjvOgw==" saltValue="iR4ozB8+ErKA2oJXpRqgm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2058964</v>
      </c>
      <c r="AP9" s="314">
        <v>58786</v>
      </c>
      <c r="AQ9" s="315">
        <v>63681</v>
      </c>
      <c r="AR9" s="316">
        <v>-7.7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316746</v>
      </c>
      <c r="AP10" s="317">
        <v>9043</v>
      </c>
      <c r="AQ10" s="318">
        <v>8003</v>
      </c>
      <c r="AR10" s="319">
        <v>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360</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38160</v>
      </c>
      <c r="AP13" s="317">
        <v>1090</v>
      </c>
      <c r="AQ13" s="318">
        <v>2539</v>
      </c>
      <c r="AR13" s="319">
        <v>-57.1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7595</v>
      </c>
      <c r="AP14" s="317">
        <v>217</v>
      </c>
      <c r="AQ14" s="318">
        <v>1117</v>
      </c>
      <c r="AR14" s="319">
        <v>-80.599999999999994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-179395</v>
      </c>
      <c r="AP15" s="317">
        <v>-5122</v>
      </c>
      <c r="AQ15" s="318">
        <v>-4412</v>
      </c>
      <c r="AR15" s="319">
        <v>16.100000000000001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2242070</v>
      </c>
      <c r="AP16" s="317">
        <v>64013</v>
      </c>
      <c r="AQ16" s="318">
        <v>71307</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6.8</v>
      </c>
      <c r="AP21" s="331">
        <v>6.49</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1175967</v>
      </c>
      <c r="AP32" s="345">
        <v>33575</v>
      </c>
      <c r="AQ32" s="346">
        <v>31105</v>
      </c>
      <c r="AR32" s="347">
        <v>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269758</v>
      </c>
      <c r="AP35" s="345">
        <v>7702</v>
      </c>
      <c r="AQ35" s="346">
        <v>8747</v>
      </c>
      <c r="AR35" s="347">
        <v>-11.9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102986</v>
      </c>
      <c r="AP36" s="345">
        <v>2940</v>
      </c>
      <c r="AQ36" s="346">
        <v>2193</v>
      </c>
      <c r="AR36" s="347">
        <v>34.1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6474</v>
      </c>
      <c r="AP37" s="345">
        <v>185</v>
      </c>
      <c r="AQ37" s="346">
        <v>863</v>
      </c>
      <c r="AR37" s="347">
        <v>-78.599999999999994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-3092</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-1028558</v>
      </c>
      <c r="AP40" s="345">
        <v>-29366</v>
      </c>
      <c r="AQ40" s="346">
        <v>-27116</v>
      </c>
      <c r="AR40" s="347">
        <v>8.3000000000000007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526627</v>
      </c>
      <c r="AP41" s="345">
        <v>15036</v>
      </c>
      <c r="AQ41" s="346">
        <v>12702</v>
      </c>
      <c r="AR41" s="347">
        <v>18.399999999999999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1763560</v>
      </c>
      <c r="AN51" s="367">
        <v>50382</v>
      </c>
      <c r="AO51" s="368">
        <v>9.9</v>
      </c>
      <c r="AP51" s="369">
        <v>47738</v>
      </c>
      <c r="AQ51" s="370">
        <v>-4.4000000000000004</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1503774</v>
      </c>
      <c r="AN52" s="375">
        <v>42960</v>
      </c>
      <c r="AO52" s="376">
        <v>2.2999999999999998</v>
      </c>
      <c r="AP52" s="377">
        <v>24937</v>
      </c>
      <c r="AQ52" s="378">
        <v>-5.5</v>
      </c>
      <c r="AR52" s="379">
        <v>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1747383</v>
      </c>
      <c r="AN53" s="367">
        <v>49922</v>
      </c>
      <c r="AO53" s="368">
        <v>-0.9</v>
      </c>
      <c r="AP53" s="369">
        <v>52191</v>
      </c>
      <c r="AQ53" s="370">
        <v>9.3000000000000007</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935054</v>
      </c>
      <c r="AN54" s="375">
        <v>26714</v>
      </c>
      <c r="AO54" s="376">
        <v>-37.799999999999997</v>
      </c>
      <c r="AP54" s="377">
        <v>24843</v>
      </c>
      <c r="AQ54" s="378">
        <v>-0.4</v>
      </c>
      <c r="AR54" s="379">
        <v>-37.4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519051</v>
      </c>
      <c r="AN55" s="367">
        <v>14830</v>
      </c>
      <c r="AO55" s="368">
        <v>-70.3</v>
      </c>
      <c r="AP55" s="369">
        <v>47387</v>
      </c>
      <c r="AQ55" s="370">
        <v>-9.1999999999999993</v>
      </c>
      <c r="AR55" s="371">
        <v>-61.1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360553</v>
      </c>
      <c r="AN56" s="375">
        <v>10302</v>
      </c>
      <c r="AO56" s="376">
        <v>-61.4</v>
      </c>
      <c r="AP56" s="377">
        <v>24928</v>
      </c>
      <c r="AQ56" s="378">
        <v>0.3</v>
      </c>
      <c r="AR56" s="379">
        <v>-61.7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521274</v>
      </c>
      <c r="AN57" s="367">
        <v>14868</v>
      </c>
      <c r="AO57" s="368">
        <v>0.3</v>
      </c>
      <c r="AP57" s="369">
        <v>51264</v>
      </c>
      <c r="AQ57" s="370">
        <v>8.1999999999999993</v>
      </c>
      <c r="AR57" s="371">
        <v>-7.9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205889</v>
      </c>
      <c r="AN58" s="375">
        <v>5873</v>
      </c>
      <c r="AO58" s="376">
        <v>-43</v>
      </c>
      <c r="AP58" s="377">
        <v>26040</v>
      </c>
      <c r="AQ58" s="378">
        <v>4.5</v>
      </c>
      <c r="AR58" s="379">
        <v>-47.5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1434249</v>
      </c>
      <c r="AN59" s="367">
        <v>40949</v>
      </c>
      <c r="AO59" s="368">
        <v>175.4</v>
      </c>
      <c r="AP59" s="369">
        <v>52068</v>
      </c>
      <c r="AQ59" s="370">
        <v>1.6</v>
      </c>
      <c r="AR59" s="371">
        <v>173.8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785156</v>
      </c>
      <c r="AN60" s="375">
        <v>22417</v>
      </c>
      <c r="AO60" s="376">
        <v>281.7</v>
      </c>
      <c r="AP60" s="377">
        <v>26936</v>
      </c>
      <c r="AQ60" s="378">
        <v>3.4</v>
      </c>
      <c r="AR60" s="379">
        <v>278.3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1197103</v>
      </c>
      <c r="AN61" s="382">
        <v>34190</v>
      </c>
      <c r="AO61" s="383">
        <v>22.9</v>
      </c>
      <c r="AP61" s="384">
        <v>50130</v>
      </c>
      <c r="AQ61" s="385">
        <v>1.1000000000000001</v>
      </c>
      <c r="AR61" s="371">
        <v>21.8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758085</v>
      </c>
      <c r="AN62" s="375">
        <v>21653</v>
      </c>
      <c r="AO62" s="376">
        <v>28.4</v>
      </c>
      <c r="AP62" s="377">
        <v>25537</v>
      </c>
      <c r="AQ62" s="378">
        <v>0.5</v>
      </c>
      <c r="AR62" s="379">
        <v>27.9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B2Rb0tnvIGbAsiEYi4Bo2HlBqi7V92+DzED6krpKXr9/9kPtnPfWVXKUutSQVt9TC0g1Q/T0ON+xV8p2PQhBQ==" saltValue="dnSFLxDtL0cfUoId+fce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DR/q04hYkMscQ5I1A/mFpUsmuyux/L/xgaKsqgy1w+UgdXKv5XW1wlZST/eSbCOz1CT57WSenL0Cbv2jbIQO5A==" saltValue="zGH9ZTElYUnJStAQP1kg/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giLzJAXvhLOu+05YPYj9wRtOS26eaqpFUwsZoCe5wPMyfL+IFdrbfSD93O4ywOwhiQaxkCLKGDTRc0X5PNLTPg==" saltValue="tJXzPwWGSRmex0Z7GUp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26.14</v>
      </c>
      <c r="G47" s="12">
        <v>24.6</v>
      </c>
      <c r="H47" s="12">
        <v>24.22</v>
      </c>
      <c r="I47" s="12">
        <v>21.76</v>
      </c>
      <c r="J47" s="13">
        <v>19.43</v>
      </c>
    </row>
    <row r="48" spans="2:10" ht="57.75" customHeight="1" x14ac:dyDescent="0.15">
      <c r="B48" s="14"/>
      <c r="C48" s="1240" t="s">
        <v>4</v>
      </c>
      <c r="D48" s="1240"/>
      <c r="E48" s="1241"/>
      <c r="F48" s="15">
        <v>5.71</v>
      </c>
      <c r="G48" s="16">
        <v>3.47</v>
      </c>
      <c r="H48" s="16">
        <v>3.77</v>
      </c>
      <c r="I48" s="16">
        <v>4.4800000000000004</v>
      </c>
      <c r="J48" s="17">
        <v>4.32</v>
      </c>
    </row>
    <row r="49" spans="2:10" ht="57.75" customHeight="1" thickBot="1" x14ac:dyDescent="0.2">
      <c r="B49" s="18"/>
      <c r="C49" s="1242" t="s">
        <v>5</v>
      </c>
      <c r="D49" s="1242"/>
      <c r="E49" s="1243"/>
      <c r="F49" s="19" t="s">
        <v>559</v>
      </c>
      <c r="G49" s="20" t="s">
        <v>560</v>
      </c>
      <c r="H49" s="20">
        <v>0.37</v>
      </c>
      <c r="I49" s="20" t="s">
        <v>561</v>
      </c>
      <c r="J49" s="21" t="s">
        <v>562</v>
      </c>
    </row>
    <row r="50" spans="2:10" ht="13.5" customHeight="1" x14ac:dyDescent="0.15"/>
  </sheetData>
  <sheetProtection algorithmName="SHA-512" hashValue="fdhIJ4sppr/ddN1Eon7KQKra2BDVtP8+yl42XMLOiJ9SkwqgSKzl5ypDOPPbP7+M1/TCeZ3VwYsVsKxNDNnseA==" saltValue="0vGuchCVRDOJ5oNFFit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広陵町</cp:lastModifiedBy>
  <cp:lastPrinted>2022-03-22T07:44:59Z</cp:lastPrinted>
  <dcterms:created xsi:type="dcterms:W3CDTF">2022-02-02T06:09:26Z</dcterms:created>
  <dcterms:modified xsi:type="dcterms:W3CDTF">2022-09-20T02:23:13Z</dcterms:modified>
  <cp:category/>
</cp:coreProperties>
</file>